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1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C53" i="1"/>
  <c r="G52" i="1"/>
  <c r="G53" i="1" s="1"/>
  <c r="F52" i="1"/>
  <c r="F53" i="1" s="1"/>
  <c r="E52" i="1"/>
  <c r="D52" i="1"/>
  <c r="C52" i="1"/>
</calcChain>
</file>

<file path=xl/sharedStrings.xml><?xml version="1.0" encoding="utf-8"?>
<sst xmlns="http://schemas.openxmlformats.org/spreadsheetml/2006/main" count="62" uniqueCount="43">
  <si>
    <t>LOUISIANA STATE POLICE</t>
  </si>
  <si>
    <t xml:space="preserve"> </t>
  </si>
  <si>
    <t>MONTHLY ACTIVITY SUMMARY - SLOTS AT RACETRACKS</t>
  </si>
  <si>
    <t>FOR THE MONTH OF:</t>
  </si>
  <si>
    <t>JANUARY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</si>
  <si>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</si>
  <si>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</si>
  <si>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</si>
  <si>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</si>
  <si>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</si>
  <si>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</si>
  <si>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</si>
  <si>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</si>
  <si>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</si>
  <si>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</si>
  <si>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</si>
  <si>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</si>
  <si>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</si>
  <si>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</si>
  <si>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</si>
  <si>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</si>
  <si>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</si>
  <si>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</si>
  <si>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</si>
  <si>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</si>
  <si>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</si>
  <si>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</si>
  <si>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</si>
  <si>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</si>
  <si>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</si>
  <si>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</si>
  <si>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</si>
  <si>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</si>
  <si>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</si>
  <si>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2020 - JANUARY 31, 2021</t>
  </si>
  <si>
    <t xml:space="preserve">      </t>
  </si>
  <si>
    <t>FYTD</t>
  </si>
  <si>
    <t>Opening Date</t>
  </si>
  <si>
    <t>Total AGR</t>
  </si>
  <si>
    <t>Support Deduct.</t>
  </si>
  <si>
    <t>State Tax</t>
  </si>
  <si>
    <t>July 2019 - December 2019</t>
  </si>
  <si>
    <t>FY 20/21 -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</si>
</sst>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1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4" fontId="2" fillId="0" borderId="0" xfId="0" applyFont="1"/>
    <xf numFmtId="166" fontId="5" fillId="0" borderId="0" xfId="1" applyNumberFormat="1" applyFont="1" applyFill="1" applyBorder="1"/>
    <xf numFmtId="166" fontId="2" fillId="0" borderId="0" xfId="1" applyNumberFormat="1" applyFont="1" applyFill="1" applyBorder="1"/>
    <xf numFmtId="164" fontId="7" fillId="0" borderId="0" xfId="0" applyFont="1"/>
    <xf numFmtId="9" fontId="2" fillId="0" borderId="0" xfId="3" applyFont="1" applyFill="1" applyBorder="1"/>
    <xf numFmtId="164" fontId="1" fillId="0" borderId="0" xfId="0" applyFont="1" applyFill="1" applyBorder="1"/>
    <xf numFmtId="164" fontId="7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72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97587" y="2903537"/>
          <a:ext cx="161925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85341</v>
      </c>
      <c r="E9" s="27">
        <v>14203407.15</v>
      </c>
      <c r="F9" s="28">
        <v>2556613.2799999998</v>
      </c>
      <c r="G9" s="28">
        <v>11646793.870000001</v>
      </c>
      <c r="H9" s="29">
        <v>2154656.86595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50614</v>
      </c>
      <c r="E10" s="35">
        <v>3692845.56</v>
      </c>
      <c r="F10" s="36">
        <v>664712.18000000005</v>
      </c>
      <c r="G10" s="36">
        <v>3028133.38</v>
      </c>
      <c r="H10" s="37">
        <v>560204.6753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50143</v>
      </c>
      <c r="E11" s="35">
        <v>6176618.5999999996</v>
      </c>
      <c r="F11" s="36">
        <v>1111791.3799999999</v>
      </c>
      <c r="G11" s="36">
        <v>5064827.22</v>
      </c>
      <c r="H11" s="37">
        <v>936993.03569999989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32035</v>
      </c>
      <c r="E12" s="42">
        <v>3062440.6</v>
      </c>
      <c r="F12" s="43">
        <v>551239.32999999996</v>
      </c>
      <c r="G12" s="43">
        <v>2511201.27</v>
      </c>
      <c r="H12" s="44">
        <v>464572.23495000001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218133</v>
      </c>
      <c r="E13" s="43">
        <v>27135311.910000004</v>
      </c>
      <c r="F13" s="43">
        <v>4884356.17</v>
      </c>
      <c r="G13" s="43">
        <v>22250955.739999998</v>
      </c>
      <c r="H13" s="44">
        <v>4116426.8118999996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44197</v>
      </c>
      <c r="C27" s="67">
        <v>44166</v>
      </c>
      <c r="D27" s="68" t="s">
        <v>30</v>
      </c>
      <c r="E27" s="69" t="s">
        <v>31</v>
      </c>
      <c r="F27" s="70">
        <v>43831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14203407.15</v>
      </c>
      <c r="C28" s="27">
        <v>12231879.810000001</v>
      </c>
      <c r="D28" s="73">
        <v>1971527.3399999999</v>
      </c>
      <c r="E28" s="74">
        <v>0.16117942381907691</v>
      </c>
      <c r="F28" s="75">
        <v>13708713.99</v>
      </c>
      <c r="G28" s="76">
        <v>494693.16000000015</v>
      </c>
      <c r="H28" s="74">
        <v>3.6086036980628566E-2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3692845.56</v>
      </c>
      <c r="C29" s="35">
        <v>3054085.63</v>
      </c>
      <c r="D29" s="79">
        <v>638759.93000000017</v>
      </c>
      <c r="E29" s="80">
        <v>0.20914931910406198</v>
      </c>
      <c r="F29" s="50">
        <v>3610169.53</v>
      </c>
      <c r="G29" s="81">
        <v>82676.030000000261</v>
      </c>
      <c r="H29" s="80">
        <v>2.2900871915563552E-2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6176618.5999999996</v>
      </c>
      <c r="C30" s="35">
        <v>5533803.6500000004</v>
      </c>
      <c r="D30" s="79">
        <v>642814.94999999925</v>
      </c>
      <c r="E30" s="80">
        <v>0.11616150312814211</v>
      </c>
      <c r="F30" s="50">
        <v>6212024.8300000001</v>
      </c>
      <c r="G30" s="81">
        <v>-35406.230000000447</v>
      </c>
      <c r="H30" s="80">
        <v>-5.6996278941145902E-3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3062440.6</v>
      </c>
      <c r="C31" s="42">
        <v>2637594.14</v>
      </c>
      <c r="D31" s="84">
        <v>424846.45999999996</v>
      </c>
      <c r="E31" s="85">
        <v>0.16107347736221461</v>
      </c>
      <c r="F31" s="86">
        <v>4043351.73</v>
      </c>
      <c r="G31" s="87">
        <v>-980911.12999999989</v>
      </c>
      <c r="H31" s="85">
        <v>-0.24259851615728714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27135311.910000004</v>
      </c>
      <c r="C32" s="89">
        <v>23457363.230000004</v>
      </c>
      <c r="D32" s="90">
        <v>3677948.6799999992</v>
      </c>
      <c r="E32" s="85">
        <v>0.15679292868246208</v>
      </c>
      <c r="F32" s="91">
        <v>27574260.080000002</v>
      </c>
      <c r="G32" s="90">
        <v>-438948.16999999993</v>
      </c>
      <c r="H32" s="85">
        <v>-1.5918765135546655E-2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466980</v>
      </c>
      <c r="D46" s="99">
        <v>82034338.680000007</v>
      </c>
      <c r="E46" s="99">
        <v>14766180.962400001</v>
      </c>
      <c r="F46" s="99">
        <v>67268157.717600003</v>
      </c>
      <c r="G46" s="99">
        <v>12444609.189999999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364774</v>
      </c>
      <c r="D47" s="101">
        <v>23155793.870000001</v>
      </c>
      <c r="E47" s="101">
        <v>4168042.8966000001</v>
      </c>
      <c r="F47" s="101">
        <v>18987750.9734</v>
      </c>
      <c r="G47" s="101">
        <v>3512733.91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327200</v>
      </c>
      <c r="D48" s="101">
        <v>39362200.490000002</v>
      </c>
      <c r="E48" s="101">
        <v>7085196.0882000001</v>
      </c>
      <c r="F48" s="101">
        <v>32277004.401800003</v>
      </c>
      <c r="G48" s="101">
        <v>5971245.8899999997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204118</v>
      </c>
      <c r="D49" s="103">
        <v>20385853.77</v>
      </c>
      <c r="E49" s="103">
        <v>3669453.6785999998</v>
      </c>
      <c r="F49" s="103">
        <v>16716400.091399999</v>
      </c>
      <c r="G49" s="103">
        <v>3092534.01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1363072</v>
      </c>
      <c r="D50" s="103">
        <v>164938186.81000003</v>
      </c>
      <c r="E50" s="103">
        <v>29688873.625799999</v>
      </c>
      <c r="F50" s="103">
        <v>135249313.18420002</v>
      </c>
      <c r="G50" s="103">
        <v>25021123</v>
      </c>
      <c r="H50" s="4"/>
      <c r="I50" s="5"/>
      <c r="J50" s="5"/>
      <c r="K50" s="5"/>
      <c r="L50" s="5"/>
    </row>
    <row r="51" spans="1:12" x14ac:dyDescent="0.25">
      <c r="A51" s="104" t="s">
        <v>41</v>
      </c>
      <c r="B51"/>
      <c r="C51" s="105">
        <v>2092099</v>
      </c>
      <c r="D51" s="105">
        <v>195422829</v>
      </c>
      <c r="E51" s="105">
        <v>35176109</v>
      </c>
      <c r="F51" s="105">
        <v>160246720</v>
      </c>
      <c r="G51" s="105">
        <v>29645643</v>
      </c>
      <c r="H51" s="5"/>
      <c r="I51" s="5"/>
      <c r="J51" s="5"/>
      <c r="K51" s="5"/>
      <c r="L51" s="5"/>
    </row>
    <row r="52" spans="1:12" x14ac:dyDescent="0.25">
      <c r="A52" s="104" t="s">
        <v>42</v>
      </c>
      <c r="B52"/>
      <c r="C52" s="106">
        <f>C50-C51</f>
        <v>-729027</v>
      </c>
      <c r="D52" s="106">
        <f t="shared" ref="D52:G52" si="0">D50-D51</f>
        <v>-30484642.189999968</v>
      </c>
      <c r="E52" s="106">
        <f t="shared" si="0"/>
        <v>-5487235.3742000014</v>
      </c>
      <c r="F52" s="106">
        <f t="shared" si="0"/>
        <v>-24997406.815799981</v>
      </c>
      <c r="G52" s="106">
        <f t="shared" si="0"/>
        <v>-4624520</v>
      </c>
      <c r="H52" s="5"/>
      <c r="I52" s="5"/>
      <c r="J52" s="5"/>
      <c r="K52" s="5"/>
      <c r="L52" s="5"/>
    </row>
    <row r="53" spans="1:12" x14ac:dyDescent="0.25">
      <c r="A53" s="107"/>
      <c r="B53" s="107"/>
      <c r="C53" s="108">
        <f>C52/C51</f>
        <v>-0.34846677905777884</v>
      </c>
      <c r="D53" s="108">
        <f t="shared" ref="D53:G53" si="1">D52/D51</f>
        <v>-0.15599324984697652</v>
      </c>
      <c r="E53" s="108">
        <f t="shared" si="1"/>
        <v>-0.15599324456835181</v>
      </c>
      <c r="F53" s="108">
        <f t="shared" si="1"/>
        <v>-0.15599325100569911</v>
      </c>
      <c r="G53" s="108">
        <f t="shared" si="1"/>
        <v>-0.15599324325669037</v>
      </c>
      <c r="H53" s="5"/>
      <c r="I53" s="5"/>
      <c r="J53" s="5"/>
      <c r="K53" s="5"/>
      <c r="L53" s="5"/>
    </row>
    <row r="54" spans="1:12" ht="14" x14ac:dyDescent="0.3">
      <c r="A54" s="109"/>
      <c r="B54" s="110"/>
      <c r="C54" s="110"/>
      <c r="D54" s="110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10"/>
      <c r="B55" s="110"/>
      <c r="C55" s="110"/>
      <c r="D55" s="110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50 A54:XFD1048576 H51:XFD53">
    <cfRule type="cellIs" dxfId="1" priority="2" stopIfTrue="1" operator="lessThan">
      <formula>0</formula>
    </cfRule>
  </conditionalFormatting>
  <conditionalFormatting sqref="A51:G5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2021-02-17T14:49:40Z</dcterms:created>
  <dcterms:modified xsi:type="dcterms:W3CDTF">2021-02-17T14:50:44Z</dcterms:modified>
</cp:coreProperties>
</file>