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120" windowHeight="807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47" i="1" s="1"/>
  <c r="H21" i="1"/>
  <c r="G21" i="1"/>
  <c r="E21" i="1"/>
  <c r="D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20" i="1" s="1"/>
  <c r="F8" i="1"/>
  <c r="F21" i="1" s="1"/>
  <c r="C10" i="1" l="1"/>
  <c r="C11" i="1" s="1"/>
  <c r="C12" i="1" s="1"/>
  <c r="C13" i="1" s="1"/>
  <c r="C14" i="1" s="1"/>
  <c r="C15" i="1" s="1"/>
  <c r="C16" i="1" s="1"/>
  <c r="C17" i="1" s="1"/>
  <c r="C18" i="1" s="1"/>
  <c r="C19" i="1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<sst xmlns="http://schemas.openxmlformats.org/spreadsheetml/2006/main" count="66" uniqueCount="41">
  <si>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</si>
  <si>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</si>
  <si>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</si>
  <si>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</si>
  <si>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OCTOBER 2011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</si>
  <si>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</si>
  <si>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</si>
  <si>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</si>
  <si>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</si>
  <si>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</si>
  <si>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</si>
  <si>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</si>
  <si>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</si>
  <si>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</si>
  <si>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</si>
  <si>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</si>
  <si>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</si>
  <si>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</si>
  <si>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</si>
  <si>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</si>
  <si>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</si>
  <si>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</si>
  <si>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</si>
  <si>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</si>
  <si>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</si>
  <si>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</si>
  <si>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</si>
  <si>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</si>
  <si>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</si>
  <si>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</si>
  <si>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</si>
  <si>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</si>
  <si>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</si>
  <si>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</si>
  <si>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2011 - OCTOBER 31, 2011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</si>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</sst>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100">
    <xf numFmtId="164" fontId="0" fillId="0" borderId="0" xfId="0"/>
    <xf numFmtId="164" fontId="1" fillId="0" borderId="0" xfId="0" applyNumberFormat="1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4" fontId="6" fillId="0" borderId="0" xfId="0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164" fontId="1" fillId="0" borderId="0" xfId="0" applyFont="1" applyFill="1" applyAlignment="1" applyProtection="1">
      <alignment vertical="center"/>
    </xf>
    <xf numFmtId="164" fontId="7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8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9" fillId="0" borderId="0" xfId="0" applyFont="1" applyFill="1" applyBorder="1"/>
    <xf numFmtId="164" fontId="8" fillId="0" borderId="1" xfId="0" applyNumberFormat="1" applyFont="1" applyFill="1" applyBorder="1" applyAlignment="1" applyProtection="1">
      <alignment horizontal="center"/>
    </xf>
    <xf numFmtId="165" fontId="8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</xf>
    <xf numFmtId="44" fontId="8" fillId="0" borderId="1" xfId="2" applyNumberFormat="1" applyFont="1" applyFill="1" applyBorder="1" applyAlignment="1" applyProtection="1">
      <alignment horizontal="center"/>
    </xf>
    <xf numFmtId="44" fontId="8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8" fillId="0" borderId="4" xfId="0" applyNumberFormat="1" applyFont="1" applyFill="1" applyBorder="1" applyAlignment="1" applyProtection="1">
      <alignment horizontal="center"/>
    </xf>
    <xf numFmtId="165" fontId="8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8" fillId="0" borderId="5" xfId="0" applyNumberFormat="1" applyFont="1" applyFill="1" applyBorder="1" applyAlignment="1" applyProtection="1">
      <alignment horizontal="center"/>
    </xf>
    <xf numFmtId="164" fontId="8" fillId="0" borderId="7" xfId="0" applyNumberFormat="1" applyFont="1" applyFill="1" applyBorder="1" applyAlignment="1" applyProtection="1">
      <alignment horizontal="center"/>
    </xf>
    <xf numFmtId="44" fontId="8" fillId="0" borderId="4" xfId="2" applyNumberFormat="1" applyFont="1" applyFill="1" applyBorder="1" applyAlignment="1" applyProtection="1">
      <alignment horizontal="center"/>
    </xf>
    <xf numFmtId="44" fontId="8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9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9" fillId="0" borderId="7" xfId="0" applyNumberFormat="1" applyFont="1" applyFill="1" applyBorder="1" applyAlignment="1" applyProtection="1">
      <alignment horizontal="left"/>
    </xf>
    <xf numFmtId="165" fontId="9" fillId="0" borderId="7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38" fontId="9" fillId="0" borderId="0" xfId="0" applyNumberFormat="1" applyFont="1" applyFill="1" applyBorder="1" applyAlignment="1" applyProtection="1">
      <alignment horizontal="right"/>
    </xf>
    <xf numFmtId="166" fontId="9" fillId="0" borderId="7" xfId="0" applyNumberFormat="1" applyFont="1" applyFill="1" applyBorder="1" applyAlignment="1">
      <alignment horizontal="right"/>
    </xf>
    <xf numFmtId="5" fontId="9" fillId="0" borderId="7" xfId="0" applyNumberFormat="1" applyFont="1" applyFill="1" applyBorder="1" applyAlignment="1" applyProtection="1">
      <alignment horizontal="right"/>
      <protection locked="0"/>
    </xf>
    <xf numFmtId="166" fontId="9" fillId="0" borderId="7" xfId="0" applyNumberFormat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horizontal="left"/>
    </xf>
    <xf numFmtId="165" fontId="9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Protection="1"/>
    <xf numFmtId="167" fontId="8" fillId="0" borderId="0" xfId="1" applyNumberFormat="1" applyFont="1" applyFill="1" applyBorder="1" applyProtection="1"/>
    <xf numFmtId="5" fontId="8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9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8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9" fillId="0" borderId="7" xfId="0" applyNumberFormat="1" applyFont="1" applyFill="1" applyBorder="1" applyAlignment="1" applyProtection="1">
      <alignment horizontal="right"/>
    </xf>
    <xf numFmtId="37" fontId="9" fillId="0" borderId="9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8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12" zoomScaleNormal="100" workbookViewId="0"/>
  </sheetViews>
  <sheetFormatPr defaultRowHeight="12" x14ac:dyDescent="0.15"/>
  <cols>
    <col min="1" max="1" width="20.75" style="17" customWidth="1"/>
    <col min="2" max="2" width="8.5" style="17" customWidth="1"/>
    <col min="3" max="3" width="14.125" style="17" customWidth="1"/>
    <col min="4" max="4" width="15.375" style="17" customWidth="1"/>
    <col min="5" max="5" width="17.125" style="17" customWidth="1"/>
    <col min="6" max="6" width="14.5" style="17" customWidth="1"/>
    <col min="7" max="8" width="13.75" style="17" customWidth="1"/>
    <col min="9" max="16384" width="9" style="17"/>
  </cols>
  <sheetData>
    <row r="1" spans="1:11" s="6" customFormat="1" ht="14.25" customHeight="1" x14ac:dyDescent="0.15">
      <c r="A1" s="1" t="s">
        <v>0</v>
      </c>
      <c r="B1" s="2"/>
      <c r="C1" s="3"/>
      <c r="D1" s="3" t="s">
        <v>1</v>
      </c>
      <c r="E1" s="4"/>
      <c r="F1" s="5"/>
      <c r="G1" s="5"/>
      <c r="H1" s="5"/>
      <c r="I1" s="5"/>
    </row>
    <row r="2" spans="1:11" s="6" customFormat="1" ht="15.75" customHeight="1" x14ac:dyDescent="0.15">
      <c r="A2" s="1" t="s">
        <v>2</v>
      </c>
      <c r="B2" s="2"/>
      <c r="C2" s="3"/>
      <c r="D2" s="3"/>
      <c r="E2" s="7"/>
      <c r="F2" s="5"/>
      <c r="G2" s="5"/>
      <c r="H2" s="5"/>
      <c r="I2" s="5"/>
    </row>
    <row r="3" spans="1:11" s="6" customFormat="1" ht="15.75" customHeight="1" x14ac:dyDescent="0.15">
      <c r="A3" s="1" t="s">
        <v>3</v>
      </c>
      <c r="B3" s="2"/>
      <c r="C3" s="8" t="s">
        <v>4</v>
      </c>
      <c r="D3" s="9"/>
      <c r="E3" s="10"/>
      <c r="F3" s="5"/>
      <c r="G3" s="5"/>
      <c r="H3" s="5"/>
      <c r="I3" s="5"/>
    </row>
    <row r="4" spans="1:11" ht="12.75" x14ac:dyDescent="0.2">
      <c r="A4" s="11"/>
      <c r="B4" s="12"/>
      <c r="C4" s="13"/>
      <c r="D4" s="11"/>
      <c r="E4" s="11"/>
      <c r="F4" s="14"/>
      <c r="G4" s="15"/>
      <c r="H4" s="16"/>
    </row>
    <row r="5" spans="1:11" ht="13.5" thickBot="1" x14ac:dyDescent="0.25">
      <c r="A5" s="11"/>
      <c r="B5" s="12"/>
      <c r="C5" s="11"/>
      <c r="D5" s="11"/>
      <c r="E5" s="11"/>
      <c r="F5" s="14"/>
      <c r="G5" s="15"/>
      <c r="H5" s="18"/>
      <c r="I5" s="19"/>
    </row>
    <row r="6" spans="1:11" ht="12.75" x14ac:dyDescent="0.2">
      <c r="A6" s="20" t="s">
        <v>5</v>
      </c>
      <c r="B6" s="21" t="s">
        <v>6</v>
      </c>
      <c r="C6" s="22" t="s">
        <v>7</v>
      </c>
      <c r="D6" s="23" t="s">
        <v>8</v>
      </c>
      <c r="E6" s="24" t="s">
        <v>8</v>
      </c>
      <c r="F6" s="24" t="s">
        <v>8</v>
      </c>
      <c r="G6" s="25" t="s">
        <v>9</v>
      </c>
      <c r="H6" s="26" t="s">
        <v>10</v>
      </c>
      <c r="I6" s="19"/>
      <c r="K6" s="27"/>
    </row>
    <row r="7" spans="1:11" ht="13.5" thickBot="1" x14ac:dyDescent="0.25">
      <c r="A7" s="28" t="s">
        <v>11</v>
      </c>
      <c r="B7" s="29" t="s">
        <v>12</v>
      </c>
      <c r="C7" s="30" t="s">
        <v>13</v>
      </c>
      <c r="D7" s="31" t="s">
        <v>14</v>
      </c>
      <c r="E7" s="32" t="s">
        <v>15</v>
      </c>
      <c r="F7" s="33" t="s">
        <v>16</v>
      </c>
      <c r="G7" s="34" t="s">
        <v>15</v>
      </c>
      <c r="H7" s="35" t="s">
        <v>17</v>
      </c>
      <c r="I7" s="19"/>
    </row>
    <row r="8" spans="1:11" ht="15.75" customHeight="1" x14ac:dyDescent="0.2">
      <c r="A8" s="36" t="s">
        <v>18</v>
      </c>
      <c r="B8" s="37">
        <v>35342</v>
      </c>
      <c r="C8" s="38">
        <v>31</v>
      </c>
      <c r="D8" s="39">
        <v>90604</v>
      </c>
      <c r="E8" s="40">
        <v>6619864.21</v>
      </c>
      <c r="F8" s="41">
        <f>E8*0.215</f>
        <v>1423270.8051499999</v>
      </c>
      <c r="G8" s="40">
        <v>6732512.8899999997</v>
      </c>
      <c r="H8" s="42">
        <v>7271090.6200000001</v>
      </c>
      <c r="I8" s="43"/>
    </row>
    <row r="9" spans="1:11" ht="15.75" customHeight="1" x14ac:dyDescent="0.2">
      <c r="A9" s="44" t="s">
        <v>19</v>
      </c>
      <c r="B9" s="45">
        <v>36880</v>
      </c>
      <c r="C9" s="46">
        <f>C8</f>
        <v>31</v>
      </c>
      <c r="D9" s="39">
        <v>250500</v>
      </c>
      <c r="E9" s="47">
        <v>12766834.289999999</v>
      </c>
      <c r="F9" s="48">
        <f>E9*0.215</f>
        <v>2744869.3723499998</v>
      </c>
      <c r="G9" s="47">
        <v>12515467.609999999</v>
      </c>
      <c r="H9" s="49">
        <v>12647303.109999999</v>
      </c>
      <c r="I9" s="43"/>
    </row>
    <row r="10" spans="1:11" ht="15.75" customHeight="1" x14ac:dyDescent="0.2">
      <c r="A10" s="44" t="s">
        <v>20</v>
      </c>
      <c r="B10" s="45">
        <v>34524</v>
      </c>
      <c r="C10" s="46">
        <f t="shared" ref="C10:C19" si="0">C9</f>
        <v>31</v>
      </c>
      <c r="D10" s="39">
        <v>141884</v>
      </c>
      <c r="E10" s="47">
        <v>13390354.6</v>
      </c>
      <c r="F10" s="48">
        <f t="shared" ref="F10:F19" si="1">E10*0.215</f>
        <v>2878926.2390000001</v>
      </c>
      <c r="G10" s="47">
        <v>20250750.57</v>
      </c>
      <c r="H10" s="49">
        <v>20535837.550000001</v>
      </c>
      <c r="I10" s="43"/>
    </row>
    <row r="11" spans="1:11" ht="15.75" customHeight="1" x14ac:dyDescent="0.2">
      <c r="A11" s="44" t="s">
        <v>21</v>
      </c>
      <c r="B11" s="45">
        <v>34474</v>
      </c>
      <c r="C11" s="46">
        <f t="shared" si="0"/>
        <v>31</v>
      </c>
      <c r="D11" s="39">
        <v>96468</v>
      </c>
      <c r="E11" s="47">
        <v>5916349.2800000003</v>
      </c>
      <c r="F11" s="48">
        <f t="shared" si="1"/>
        <v>1272015.0952000001</v>
      </c>
      <c r="G11" s="47">
        <v>6358561.5199999996</v>
      </c>
      <c r="H11" s="49">
        <v>6295980.1699999999</v>
      </c>
      <c r="I11" s="43"/>
    </row>
    <row r="12" spans="1:11" ht="15.75" customHeight="1" x14ac:dyDescent="0.2">
      <c r="A12" s="44" t="s">
        <v>22</v>
      </c>
      <c r="B12" s="45">
        <v>38127</v>
      </c>
      <c r="C12" s="46">
        <f t="shared" si="0"/>
        <v>31</v>
      </c>
      <c r="D12" s="39">
        <v>156312</v>
      </c>
      <c r="E12" s="47">
        <v>8918558.2200000007</v>
      </c>
      <c r="F12" s="48">
        <f t="shared" si="1"/>
        <v>1917490.0173000002</v>
      </c>
      <c r="G12" s="47">
        <v>9225321.9199999999</v>
      </c>
      <c r="H12" s="49">
        <v>9859803.0199999996</v>
      </c>
      <c r="I12" s="43"/>
    </row>
    <row r="13" spans="1:11" ht="15.75" customHeight="1" x14ac:dyDescent="0.2">
      <c r="A13" s="50" t="s">
        <v>23</v>
      </c>
      <c r="B13" s="51">
        <v>35258</v>
      </c>
      <c r="C13" s="52">
        <f t="shared" si="0"/>
        <v>31</v>
      </c>
      <c r="D13" s="53">
        <v>128581</v>
      </c>
      <c r="E13" s="54">
        <v>9640089.1699999999</v>
      </c>
      <c r="F13" s="55">
        <f t="shared" si="1"/>
        <v>2072619.1715499999</v>
      </c>
      <c r="G13" s="54">
        <v>10720330.42</v>
      </c>
      <c r="H13" s="56">
        <v>9674325.25</v>
      </c>
      <c r="I13" s="43"/>
    </row>
    <row r="14" spans="1:11" ht="15.75" customHeight="1" x14ac:dyDescent="0.2">
      <c r="A14" s="50" t="s">
        <v>24</v>
      </c>
      <c r="B14" s="51">
        <v>34909</v>
      </c>
      <c r="C14" s="52">
        <f t="shared" si="0"/>
        <v>31</v>
      </c>
      <c r="D14" s="53">
        <v>29157</v>
      </c>
      <c r="E14" s="54">
        <v>992317.53</v>
      </c>
      <c r="F14" s="55">
        <f t="shared" si="1"/>
        <v>213348.26895</v>
      </c>
      <c r="G14" s="54">
        <v>1092455.5900000001</v>
      </c>
      <c r="H14" s="56">
        <v>1245468.5</v>
      </c>
      <c r="I14" s="43"/>
    </row>
    <row r="15" spans="1:11" ht="15.75" customHeight="1" x14ac:dyDescent="0.2">
      <c r="A15" s="50" t="s">
        <v>25</v>
      </c>
      <c r="B15" s="51">
        <v>38495</v>
      </c>
      <c r="C15" s="52">
        <f t="shared" si="0"/>
        <v>31</v>
      </c>
      <c r="D15" s="53">
        <v>343497</v>
      </c>
      <c r="E15" s="54">
        <v>27012259.82</v>
      </c>
      <c r="F15" s="55">
        <f t="shared" si="1"/>
        <v>5807635.8613</v>
      </c>
      <c r="G15" s="54">
        <v>29073175.289999999</v>
      </c>
      <c r="H15" s="56">
        <v>26397627.920000002</v>
      </c>
      <c r="I15" s="43"/>
    </row>
    <row r="16" spans="1:11" ht="15.75" customHeight="1" x14ac:dyDescent="0.2">
      <c r="A16" s="44" t="s">
        <v>26</v>
      </c>
      <c r="B16" s="45">
        <v>39218</v>
      </c>
      <c r="C16" s="46">
        <f t="shared" si="0"/>
        <v>31</v>
      </c>
      <c r="D16" s="39">
        <v>50716</v>
      </c>
      <c r="E16" s="47">
        <v>4028556.58</v>
      </c>
      <c r="F16" s="48">
        <f t="shared" si="1"/>
        <v>866139.66469999996</v>
      </c>
      <c r="G16" s="47">
        <v>4201613.03</v>
      </c>
      <c r="H16" s="49">
        <v>4420592.7300000004</v>
      </c>
      <c r="I16" s="43"/>
    </row>
    <row r="17" spans="1:14" ht="15" customHeight="1" x14ac:dyDescent="0.2">
      <c r="A17" s="44" t="s">
        <v>27</v>
      </c>
      <c r="B17" s="45">
        <v>34552</v>
      </c>
      <c r="C17" s="46">
        <f t="shared" si="0"/>
        <v>31</v>
      </c>
      <c r="D17" s="39">
        <v>121628</v>
      </c>
      <c r="E17" s="47">
        <v>11018673.58</v>
      </c>
      <c r="F17" s="48">
        <f t="shared" si="1"/>
        <v>2369014.8196999999</v>
      </c>
      <c r="G17" s="47">
        <v>10127378.6</v>
      </c>
      <c r="H17" s="49">
        <v>12974400.4</v>
      </c>
      <c r="I17" s="43"/>
    </row>
    <row r="18" spans="1:14" ht="15.75" customHeight="1" x14ac:dyDescent="0.2">
      <c r="A18" s="44" t="s">
        <v>28</v>
      </c>
      <c r="B18" s="45">
        <v>34582</v>
      </c>
      <c r="C18" s="46">
        <f t="shared" si="0"/>
        <v>31</v>
      </c>
      <c r="D18" s="39">
        <v>92592</v>
      </c>
      <c r="E18" s="47">
        <v>8873380.8300000001</v>
      </c>
      <c r="F18" s="48">
        <f t="shared" si="1"/>
        <v>1907776.87845</v>
      </c>
      <c r="G18" s="47">
        <v>8925248.9499999993</v>
      </c>
      <c r="H18" s="49">
        <v>9088593.3300000001</v>
      </c>
      <c r="I18" s="43"/>
    </row>
    <row r="19" spans="1:14" ht="15.75" customHeight="1" x14ac:dyDescent="0.2">
      <c r="A19" s="50" t="s">
        <v>29</v>
      </c>
      <c r="B19" s="51">
        <v>34607</v>
      </c>
      <c r="C19" s="52">
        <f t="shared" si="0"/>
        <v>31</v>
      </c>
      <c r="D19" s="53">
        <v>69909</v>
      </c>
      <c r="E19" s="54">
        <v>5103944.4800000004</v>
      </c>
      <c r="F19" s="55">
        <f t="shared" si="1"/>
        <v>1097348.0632</v>
      </c>
      <c r="G19" s="54">
        <v>5800365.8200000003</v>
      </c>
      <c r="H19" s="56">
        <v>5713630.2699999996</v>
      </c>
      <c r="I19" s="43"/>
    </row>
    <row r="20" spans="1:14" ht="15.75" customHeight="1" thickBot="1" x14ac:dyDescent="0.25">
      <c r="A20" s="57" t="s">
        <v>30</v>
      </c>
      <c r="B20" s="58">
        <v>34696</v>
      </c>
      <c r="C20" s="52">
        <f>C9</f>
        <v>31</v>
      </c>
      <c r="D20" s="53">
        <v>94893</v>
      </c>
      <c r="E20" s="54">
        <v>9250762.7899999991</v>
      </c>
      <c r="F20" s="55">
        <f>E20*0.215</f>
        <v>1988913.9998499998</v>
      </c>
      <c r="G20" s="54">
        <v>9079585.7699999996</v>
      </c>
      <c r="H20" s="56">
        <v>9540830.4700000007</v>
      </c>
      <c r="I20" s="43"/>
    </row>
    <row r="21" spans="1:14" ht="18" customHeight="1" thickBot="1" x14ac:dyDescent="0.3">
      <c r="A21" s="59" t="s">
        <v>31</v>
      </c>
      <c r="B21" s="60" t="s">
        <v>1</v>
      </c>
      <c r="C21" s="61"/>
      <c r="D21" s="62">
        <f>SUM(D8:D20)</f>
        <v>1666741</v>
      </c>
      <c r="E21" s="63">
        <f>SUM(E8:E20)</f>
        <v>123531945.38</v>
      </c>
      <c r="F21" s="63">
        <f>SUM(F8:F20)</f>
        <v>26559368.256700002</v>
      </c>
      <c r="G21" s="64">
        <f>SUM(G8:G20)</f>
        <v>134102767.98</v>
      </c>
      <c r="H21" s="63">
        <f>SUM(H8:H20)</f>
        <v>135665483.34</v>
      </c>
      <c r="I21" s="43"/>
    </row>
    <row r="22" spans="1:14" ht="12.75" x14ac:dyDescent="0.2">
      <c r="A22" s="65"/>
      <c r="B22" s="66"/>
      <c r="C22" s="67"/>
      <c r="D22" s="68"/>
      <c r="E22" s="69"/>
      <c r="F22" s="69"/>
      <c r="G22" s="69"/>
      <c r="H22" s="69"/>
      <c r="I22" s="43"/>
    </row>
    <row r="23" spans="1:14" s="74" customFormat="1" ht="13.5" x14ac:dyDescent="0.25">
      <c r="A23" s="70"/>
      <c r="B23" s="70"/>
      <c r="C23" s="71"/>
      <c r="D23" s="72"/>
      <c r="E23" s="71"/>
      <c r="F23" s="71"/>
      <c r="G23" s="73"/>
      <c r="H23" s="73"/>
      <c r="I23" s="73"/>
      <c r="J23" s="73"/>
      <c r="K23" s="73"/>
      <c r="L23" s="73"/>
      <c r="M23" s="73"/>
      <c r="N23" s="73"/>
    </row>
    <row r="24" spans="1:14" s="74" customFormat="1" ht="13.5" x14ac:dyDescent="0.25">
      <c r="A24" s="73"/>
      <c r="B24" s="73"/>
      <c r="C24" s="75"/>
      <c r="D24" s="76"/>
      <c r="E24" s="71"/>
      <c r="F24" s="71"/>
      <c r="G24" s="70"/>
      <c r="H24" s="70"/>
      <c r="I24" s="77"/>
      <c r="J24" s="77"/>
      <c r="K24" s="77"/>
      <c r="L24" s="77"/>
      <c r="M24" s="77"/>
      <c r="N24" s="73"/>
    </row>
    <row r="25" spans="1:14" s="74" customFormat="1" ht="13.5" x14ac:dyDescent="0.25">
      <c r="A25" s="70"/>
      <c r="B25" s="70"/>
      <c r="C25" s="71"/>
      <c r="D25" s="71"/>
      <c r="E25" s="71"/>
      <c r="F25" s="71"/>
      <c r="G25" s="70"/>
      <c r="H25" s="70"/>
      <c r="I25" s="77"/>
      <c r="J25" s="77"/>
      <c r="K25" s="77"/>
      <c r="L25" s="77"/>
      <c r="M25" s="77"/>
      <c r="N25" s="73"/>
    </row>
    <row r="26" spans="1:14" ht="12.75" x14ac:dyDescent="0.2">
      <c r="A26" s="78"/>
      <c r="B26"/>
      <c r="C26" s="75"/>
      <c r="D26" s="71"/>
      <c r="E26" s="75"/>
      <c r="F26" s="75"/>
      <c r="G26"/>
      <c r="H26"/>
      <c r="I26"/>
      <c r="J26"/>
      <c r="K26"/>
      <c r="L26"/>
      <c r="M26"/>
      <c r="N26"/>
    </row>
    <row r="27" spans="1:14" s="6" customFormat="1" ht="15.75" x14ac:dyDescent="0.15">
      <c r="A27" s="79" t="s">
        <v>0</v>
      </c>
      <c r="B27" s="2"/>
      <c r="C27" s="3"/>
      <c r="D27" s="3"/>
      <c r="E27" s="3"/>
      <c r="F27" s="80"/>
    </row>
    <row r="28" spans="1:14" s="6" customFormat="1" ht="15.75" x14ac:dyDescent="0.15">
      <c r="A28" s="79" t="s">
        <v>32</v>
      </c>
      <c r="B28" s="2"/>
      <c r="C28" s="3"/>
      <c r="D28" s="3"/>
      <c r="E28" s="3"/>
      <c r="F28" s="80"/>
    </row>
    <row r="29" spans="1:14" s="6" customFormat="1" ht="15.75" x14ac:dyDescent="0.15">
      <c r="A29" s="79" t="s">
        <v>33</v>
      </c>
      <c r="C29" s="81" t="s">
        <v>34</v>
      </c>
      <c r="D29" s="3"/>
      <c r="E29" s="3"/>
      <c r="F29" s="82"/>
    </row>
    <row r="30" spans="1:14" ht="12.75" x14ac:dyDescent="0.2">
      <c r="A30" s="11"/>
      <c r="B30" s="12" t="s">
        <v>1</v>
      </c>
      <c r="C30" s="83"/>
      <c r="D30" s="14"/>
      <c r="E30" s="11"/>
      <c r="F30" s="84"/>
    </row>
    <row r="31" spans="1:14" ht="13.5" thickBot="1" x14ac:dyDescent="0.25">
      <c r="A31" s="11"/>
      <c r="B31" s="12"/>
      <c r="C31" s="11"/>
      <c r="D31" s="11"/>
      <c r="E31" s="11"/>
      <c r="F31" s="84" t="s">
        <v>35</v>
      </c>
    </row>
    <row r="32" spans="1:14" ht="14.25" customHeight="1" x14ac:dyDescent="0.2">
      <c r="A32" s="38" t="s">
        <v>36</v>
      </c>
      <c r="B32" s="21" t="s">
        <v>6</v>
      </c>
      <c r="C32" s="38" t="s">
        <v>37</v>
      </c>
      <c r="D32" s="38" t="s">
        <v>37</v>
      </c>
      <c r="E32" s="38" t="s">
        <v>37</v>
      </c>
      <c r="F32" s="84"/>
    </row>
    <row r="33" spans="1:7" ht="14.25" customHeight="1" thickBot="1" x14ac:dyDescent="0.25">
      <c r="A33" s="85" t="s">
        <v>11</v>
      </c>
      <c r="B33" s="29" t="s">
        <v>12</v>
      </c>
      <c r="C33" s="32" t="s">
        <v>14</v>
      </c>
      <c r="D33" s="85" t="s">
        <v>38</v>
      </c>
      <c r="E33" s="32" t="s">
        <v>39</v>
      </c>
      <c r="F33" s="84"/>
    </row>
    <row r="34" spans="1:7" ht="15.75" customHeight="1" x14ac:dyDescent="0.2">
      <c r="A34" s="36" t="s">
        <v>18</v>
      </c>
      <c r="B34" s="37">
        <v>35342</v>
      </c>
      <c r="C34" s="86">
        <v>391537</v>
      </c>
      <c r="D34" s="87">
        <v>28158987.670000002</v>
      </c>
      <c r="E34" s="88">
        <f>0.215*D34</f>
        <v>6054182.3490500003</v>
      </c>
      <c r="F34" s="89"/>
    </row>
    <row r="35" spans="1:7" ht="15.75" customHeight="1" x14ac:dyDescent="0.2">
      <c r="A35" s="44" t="s">
        <v>19</v>
      </c>
      <c r="B35" s="45">
        <v>36880</v>
      </c>
      <c r="C35" s="88">
        <v>1092705</v>
      </c>
      <c r="D35" s="90">
        <v>52940610.740000002</v>
      </c>
      <c r="E35" s="88">
        <f t="shared" ref="E35:E46" si="2">0.215*D35</f>
        <v>11382231.3091</v>
      </c>
      <c r="F35" s="89"/>
      <c r="G35" s="91"/>
    </row>
    <row r="36" spans="1:7" ht="15.75" customHeight="1" x14ac:dyDescent="0.2">
      <c r="A36" s="44" t="s">
        <v>20</v>
      </c>
      <c r="B36" s="45">
        <v>34524</v>
      </c>
      <c r="C36" s="88">
        <v>700703</v>
      </c>
      <c r="D36" s="90">
        <v>73785366.359999999</v>
      </c>
      <c r="E36" s="88">
        <f t="shared" si="2"/>
        <v>15863853.7674</v>
      </c>
      <c r="F36" s="89"/>
    </row>
    <row r="37" spans="1:7" ht="15.75" customHeight="1" x14ac:dyDescent="0.2">
      <c r="A37" s="44" t="s">
        <v>21</v>
      </c>
      <c r="B37" s="45">
        <v>34474</v>
      </c>
      <c r="C37" s="88">
        <v>427649</v>
      </c>
      <c r="D37" s="90">
        <v>25917875.530000001</v>
      </c>
      <c r="E37" s="88">
        <f t="shared" si="2"/>
        <v>5572343.2389500001</v>
      </c>
      <c r="F37" s="89"/>
    </row>
    <row r="38" spans="1:7" ht="15.75" customHeight="1" x14ac:dyDescent="0.2">
      <c r="A38" s="44" t="s">
        <v>22</v>
      </c>
      <c r="B38" s="45">
        <v>38127</v>
      </c>
      <c r="C38" s="88">
        <v>638694</v>
      </c>
      <c r="D38" s="90">
        <v>38415261.640000001</v>
      </c>
      <c r="E38" s="88">
        <f t="shared" si="2"/>
        <v>8259281.2526000002</v>
      </c>
      <c r="F38" s="89"/>
    </row>
    <row r="39" spans="1:7" ht="16.5" customHeight="1" x14ac:dyDescent="0.2">
      <c r="A39" s="50" t="s">
        <v>40</v>
      </c>
      <c r="B39" s="51">
        <v>35258</v>
      </c>
      <c r="C39" s="92">
        <v>556178</v>
      </c>
      <c r="D39" s="93">
        <v>42596146.890000001</v>
      </c>
      <c r="E39" s="92">
        <f t="shared" si="2"/>
        <v>9158171.5813500006</v>
      </c>
      <c r="F39" s="84"/>
    </row>
    <row r="40" spans="1:7" ht="15.75" customHeight="1" x14ac:dyDescent="0.2">
      <c r="A40" s="50" t="s">
        <v>24</v>
      </c>
      <c r="B40" s="51">
        <v>34909</v>
      </c>
      <c r="C40" s="92">
        <v>140229</v>
      </c>
      <c r="D40" s="93">
        <v>4598367.21</v>
      </c>
      <c r="E40" s="92">
        <f t="shared" si="2"/>
        <v>988648.95014999993</v>
      </c>
      <c r="F40" s="94"/>
    </row>
    <row r="41" spans="1:7" ht="15.75" customHeight="1" x14ac:dyDescent="0.2">
      <c r="A41" s="50" t="s">
        <v>25</v>
      </c>
      <c r="B41" s="51">
        <v>38495</v>
      </c>
      <c r="C41" s="92">
        <v>1520347</v>
      </c>
      <c r="D41" s="93">
        <v>119193045.3</v>
      </c>
      <c r="E41" s="92">
        <f t="shared" si="2"/>
        <v>25626504.739499997</v>
      </c>
      <c r="F41" s="14"/>
    </row>
    <row r="42" spans="1:7" ht="15.75" customHeight="1" x14ac:dyDescent="0.2">
      <c r="A42" s="44" t="s">
        <v>26</v>
      </c>
      <c r="B42" s="45">
        <v>39218</v>
      </c>
      <c r="C42" s="88">
        <v>221952</v>
      </c>
      <c r="D42" s="90">
        <v>17596127.809999999</v>
      </c>
      <c r="E42" s="88">
        <f t="shared" si="2"/>
        <v>3783167.4791499996</v>
      </c>
      <c r="F42" s="14"/>
    </row>
    <row r="43" spans="1:7" ht="15.75" customHeight="1" x14ac:dyDescent="0.2">
      <c r="A43" s="44" t="s">
        <v>27</v>
      </c>
      <c r="B43" s="45">
        <v>34552</v>
      </c>
      <c r="C43" s="88">
        <v>502203</v>
      </c>
      <c r="D43" s="90">
        <v>44756471.960000001</v>
      </c>
      <c r="E43" s="88">
        <f t="shared" si="2"/>
        <v>9622641.4714000002</v>
      </c>
      <c r="F43" s="95"/>
    </row>
    <row r="44" spans="1:7" ht="15.75" customHeight="1" x14ac:dyDescent="0.2">
      <c r="A44" s="44" t="s">
        <v>28</v>
      </c>
      <c r="B44" s="45">
        <v>34582</v>
      </c>
      <c r="C44" s="88">
        <v>388212</v>
      </c>
      <c r="D44" s="90">
        <v>36273923.240000002</v>
      </c>
      <c r="E44" s="88">
        <f t="shared" si="2"/>
        <v>7798893.4966000002</v>
      </c>
      <c r="F44" s="95"/>
    </row>
    <row r="45" spans="1:7" ht="16.5" customHeight="1" x14ac:dyDescent="0.2">
      <c r="A45" s="50" t="s">
        <v>29</v>
      </c>
      <c r="B45" s="51">
        <v>34607</v>
      </c>
      <c r="C45" s="92">
        <v>305013</v>
      </c>
      <c r="D45" s="93">
        <v>22998602.210000001</v>
      </c>
      <c r="E45" s="92">
        <f t="shared" si="2"/>
        <v>4944699.4751500003</v>
      </c>
      <c r="F45" s="14"/>
    </row>
    <row r="46" spans="1:7" ht="15.75" customHeight="1" thickBot="1" x14ac:dyDescent="0.25">
      <c r="A46" s="57" t="s">
        <v>30</v>
      </c>
      <c r="B46" s="58">
        <v>34696</v>
      </c>
      <c r="C46" s="92">
        <v>399251</v>
      </c>
      <c r="D46" s="93">
        <v>39218415.119999997</v>
      </c>
      <c r="E46" s="92">
        <f t="shared" si="2"/>
        <v>8431959.2507999986</v>
      </c>
      <c r="F46" s="14"/>
    </row>
    <row r="47" spans="1:7" ht="18" customHeight="1" thickBot="1" x14ac:dyDescent="0.3">
      <c r="A47" s="59" t="s">
        <v>31</v>
      </c>
      <c r="B47" s="96"/>
      <c r="C47" s="62">
        <f>SUM(C34:C46)</f>
        <v>7284673</v>
      </c>
      <c r="D47" s="63">
        <f>SUM(D34:D46)</f>
        <v>546449201.67999995</v>
      </c>
      <c r="E47" s="63">
        <f>SUM(E34:E46)</f>
        <v>117486578.3612</v>
      </c>
      <c r="F47" s="95"/>
    </row>
    <row r="48" spans="1:7" ht="12.75" x14ac:dyDescent="0.2">
      <c r="A48" s="11"/>
      <c r="B48" s="12"/>
      <c r="C48" s="97"/>
      <c r="D48" s="97"/>
      <c r="E48" s="97"/>
      <c r="F48" s="14"/>
    </row>
    <row r="49" spans="3:5" ht="12.75" x14ac:dyDescent="0.2">
      <c r="C49" s="98"/>
      <c r="D49" s="98"/>
      <c r="E49" s="98"/>
    </row>
    <row r="50" spans="3:5" ht="12.75" x14ac:dyDescent="0.2">
      <c r="C50" s="99"/>
      <c r="D50" s="99"/>
      <c r="E50" s="99"/>
    </row>
  </sheetData>
  <conditionalFormatting sqref="F1:I3">
    <cfRule type="cellIs" dxfId="1" priority="2" stopIfTrue="1" operator="lessThan">
      <formula>0</formula>
    </cfRule>
  </conditionalFormatting>
  <conditionalFormatting sqref="F1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2011-11-16T17:21:38Z</dcterms:created>
  <dcterms:modified xsi:type="dcterms:W3CDTF">2011-11-16T17:31:34Z</dcterms:modified>
</cp:coreProperties>
</file>