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3-2024 Revenues\2024-02\"/>
    </mc:Choice>
  </mc:AlternateContent>
  <bookViews>
    <workbookView xWindow="0" yWindow="0" windowWidth="19200" windowHeight="717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G61" i="1"/>
  <c r="G62" i="1" s="1"/>
  <c r="F61" i="1"/>
  <c r="E61" i="1"/>
  <c r="E62" i="1" s="1"/>
  <c r="D61" i="1"/>
  <c r="D62" i="1" s="1"/>
  <c r="C61" i="1"/>
  <c r="C62" i="1" s="1"/>
  <c r="D58" i="1"/>
  <c r="G57" i="1"/>
  <c r="G58" i="1" s="1"/>
  <c r="F57" i="1"/>
  <c r="F58" i="1" s="1"/>
  <c r="E57" i="1"/>
  <c r="E58" i="1" s="1"/>
  <c r="D57" i="1"/>
  <c r="C57" i="1"/>
  <c r="C58" i="1" s="1"/>
  <c r="F54" i="1"/>
  <c r="G53" i="1"/>
  <c r="G54" i="1" s="1"/>
  <c r="F53" i="1"/>
  <c r="E53" i="1"/>
  <c r="E54" i="1" s="1"/>
  <c r="D53" i="1"/>
  <c r="D54" i="1" s="1"/>
  <c r="C53" i="1"/>
  <c r="C54" i="1" s="1"/>
</calcChain>
</file>

<file path=xl/sharedStrings.xml><?xml version="1.0" encoding="utf-8"?>
<sst xmlns="http://schemas.openxmlformats.org/spreadsheetml/2006/main" count="66" uniqueCount="47">
  <si>
    <t>LOUISIANA STATE POLICE</t>
  </si>
  <si>
    <t xml:space="preserve"> </t>
  </si>
  <si>
    <t>MONTHLY ACTIVITY SUMMARY - SLOTS AT RACETRACKS</t>
  </si>
  <si>
    <t>FOR THE MONTH OF:</t>
  </si>
  <si>
    <t>FEBRUARY 2024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</si>
  <si>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</si>
  <si>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</si>
  <si>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</si>
  <si>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</si>
  <si>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</si>
  <si>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</si>
  <si>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</si>
  <si>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</si>
  <si>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</si>
  <si>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</si>
  <si>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</si>
  <si>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</si>
  <si>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</si>
  <si>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</si>
  <si>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Louisiana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</si>
  <si>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</si>
  <si>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</si>
  <si>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</si>
  <si>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</si>
  <si>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</si>
  <si>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</si>
  <si>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</si>
  <si>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</si>
  <si>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</si>
  <si>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</si>
  <si>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</si>
  <si>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</si>
  <si>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</si>
  <si>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</si>
  <si>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2023 - FEBRUARY 29, 2024</t>
  </si>
  <si>
    <t xml:space="preserve">      </t>
  </si>
  <si>
    <t>FYTD</t>
  </si>
  <si>
    <t>Opening Date</t>
  </si>
  <si>
    <t>Total AGR</t>
  </si>
  <si>
    <t>Support Deduct.</t>
  </si>
  <si>
    <t>State Tax</t>
  </si>
  <si>
    <t>July 2022 - February 2023</t>
  </si>
  <si>
    <t>FY 23/24 - FY 22/23</t>
  </si>
  <si>
    <t>July 2021 - February 2022</t>
  </si>
  <si>
    <t>FY 23/24 - FY 21/22</t>
  </si>
  <si>
    <t>July 2020 - February 2021</t>
  </si>
  <si>
    <t>FY 23/24 - FY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</si>
</sst>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9"/>
      <name val="Courier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2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2" fillId="0" borderId="13" xfId="0" quotePrefix="1" applyFont="1" applyBorder="1"/>
    <xf numFmtId="164" fontId="7" fillId="0" borderId="14" xfId="0" applyFont="1" applyBorder="1"/>
    <xf numFmtId="166" fontId="2" fillId="0" borderId="14" xfId="1" applyNumberFormat="1" applyFont="1" applyFill="1" applyBorder="1"/>
    <xf numFmtId="166" fontId="2" fillId="0" borderId="15" xfId="1" applyNumberFormat="1" applyFont="1" applyFill="1" applyBorder="1"/>
    <xf numFmtId="164" fontId="2" fillId="0" borderId="16" xfId="0" applyFont="1" applyBorder="1"/>
    <xf numFmtId="164" fontId="7" fillId="0" borderId="0" xfId="0" applyFont="1" applyBorder="1"/>
    <xf numFmtId="166" fontId="2" fillId="0" borderId="0" xfId="1" applyNumberFormat="1" applyFont="1" applyFill="1" applyBorder="1"/>
    <xf numFmtId="166" fontId="2" fillId="0" borderId="17" xfId="1" applyNumberFormat="1" applyFont="1" applyFill="1" applyBorder="1"/>
    <xf numFmtId="164" fontId="7" fillId="0" borderId="18" xfId="0" applyFont="1" applyBorder="1"/>
    <xf numFmtId="164" fontId="8" fillId="0" borderId="19" xfId="0" applyFont="1" applyBorder="1"/>
    <xf numFmtId="9" fontId="2" fillId="0" borderId="19" xfId="3" applyFont="1" applyFill="1" applyBorder="1"/>
    <xf numFmtId="9" fontId="2" fillId="0" borderId="19" xfId="3" applyNumberFormat="1" applyFont="1" applyFill="1" applyBorder="1"/>
    <xf numFmtId="9" fontId="2" fillId="0" borderId="20" xfId="3" applyNumberFormat="1" applyFont="1" applyFill="1" applyBorder="1"/>
    <xf numFmtId="164" fontId="8" fillId="0" borderId="0" xfId="0" applyFont="1" applyFill="1" applyBorder="1"/>
    <xf numFmtId="164" fontId="7" fillId="0" borderId="0" xfId="0" applyFont="1" applyFill="1" applyBorder="1"/>
    <xf numFmtId="164" fontId="8" fillId="0" borderId="14" xfId="0" applyFont="1" applyFill="1" applyBorder="1"/>
    <xf numFmtId="164" fontId="7" fillId="0" borderId="19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3284538" y="2935287"/>
          <a:ext cx="165100" cy="25876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190499</xdr:rowOff>
    </xdr:from>
    <xdr:to>
      <xdr:col>7</xdr:col>
      <xdr:colOff>809625</xdr:colOff>
      <xdr:row>25</xdr:row>
      <xdr:rowOff>161924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6065837" y="2909887"/>
          <a:ext cx="161925" cy="26352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workbookViewId="0"/>
  </sheetViews>
  <sheetFormatPr defaultColWidth="9" defaultRowHeight="12.5" x14ac:dyDescent="0.25"/>
  <cols>
    <col min="1" max="1" width="15.75" style="6" customWidth="1"/>
    <col min="2" max="2" width="11.33203125" style="6" customWidth="1"/>
    <col min="3" max="3" width="10.75" style="6" customWidth="1"/>
    <col min="4" max="4" width="11.08203125" style="6" customWidth="1"/>
    <col min="5" max="5" width="13.33203125" style="6" customWidth="1"/>
    <col min="6" max="6" width="13.75" style="6" customWidth="1"/>
    <col min="7" max="8" width="11.33203125" style="6" customWidth="1"/>
    <col min="9" max="9" width="11.75" style="6" customWidth="1"/>
    <col min="10" max="16384" width="9" style="6"/>
  </cols>
  <sheetData>
    <row r="1" spans="1:12" ht="16.399999999999999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399999999999999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399999999999999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29</v>
      </c>
      <c r="D9" s="26">
        <v>72183</v>
      </c>
      <c r="E9" s="27">
        <v>14118304.560000001</v>
      </c>
      <c r="F9" s="28">
        <v>2541294.81</v>
      </c>
      <c r="G9" s="28">
        <v>11577009.75</v>
      </c>
      <c r="H9" s="29">
        <v>2141746.80375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29</v>
      </c>
      <c r="D10" s="34">
        <v>53556</v>
      </c>
      <c r="E10" s="35">
        <v>3926463.32</v>
      </c>
      <c r="F10" s="36">
        <v>706763.38</v>
      </c>
      <c r="G10" s="36">
        <v>3219699.94</v>
      </c>
      <c r="H10" s="37">
        <v>595644.4889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29</v>
      </c>
      <c r="D11" s="34">
        <v>46205</v>
      </c>
      <c r="E11" s="35">
        <v>6117142.5599999996</v>
      </c>
      <c r="F11" s="36">
        <v>1101085.6499999999</v>
      </c>
      <c r="G11" s="36">
        <v>5016056.91</v>
      </c>
      <c r="H11" s="37">
        <v>927970.52835000004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29</v>
      </c>
      <c r="D12" s="41">
        <v>36478</v>
      </c>
      <c r="E12" s="42">
        <v>3548685.44</v>
      </c>
      <c r="F12" s="43">
        <v>638763.36</v>
      </c>
      <c r="G12" s="43">
        <v>2909922.08</v>
      </c>
      <c r="H12" s="44">
        <v>538335.58479999995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208422</v>
      </c>
      <c r="E13" s="43">
        <v>27710595.879999999</v>
      </c>
      <c r="F13" s="43">
        <v>4987907.2</v>
      </c>
      <c r="G13" s="43">
        <v>22722688.68</v>
      </c>
      <c r="H13" s="44">
        <v>4203697.4058000008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45323</v>
      </c>
      <c r="C27" s="67">
        <v>45292</v>
      </c>
      <c r="D27" s="68" t="s">
        <v>30</v>
      </c>
      <c r="E27" s="69" t="s">
        <v>31</v>
      </c>
      <c r="F27" s="70">
        <v>44958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14118304.560000001</v>
      </c>
      <c r="C28" s="27">
        <v>11136616.85</v>
      </c>
      <c r="D28" s="73">
        <v>2981687.7100000009</v>
      </c>
      <c r="E28" s="74">
        <v>0.26773729851359668</v>
      </c>
      <c r="F28" s="75">
        <v>13750911.48</v>
      </c>
      <c r="G28" s="76">
        <v>367393.08000000007</v>
      </c>
      <c r="H28" s="74">
        <v>2.6717725623814435E-2</v>
      </c>
      <c r="I28" s="5"/>
      <c r="J28" s="5"/>
      <c r="K28" s="5"/>
      <c r="L28" s="5"/>
    </row>
    <row r="29" spans="1:12" x14ac:dyDescent="0.25">
      <c r="A29" s="77" t="s">
        <v>19</v>
      </c>
      <c r="B29" s="78">
        <v>3926463.32</v>
      </c>
      <c r="C29" s="35">
        <v>2744300.23</v>
      </c>
      <c r="D29" s="79">
        <v>1182163.0899999999</v>
      </c>
      <c r="E29" s="80">
        <v>0.43077032063652887</v>
      </c>
      <c r="F29" s="50">
        <v>3566025.16</v>
      </c>
      <c r="G29" s="81">
        <v>360438.15999999968</v>
      </c>
      <c r="H29" s="80">
        <v>0.10107560766621167</v>
      </c>
      <c r="I29" s="5"/>
      <c r="J29" s="5"/>
      <c r="K29" s="5"/>
      <c r="L29" s="5"/>
    </row>
    <row r="30" spans="1:12" x14ac:dyDescent="0.25">
      <c r="A30" s="77" t="s">
        <v>20</v>
      </c>
      <c r="B30" s="78">
        <v>6117142.5599999996</v>
      </c>
      <c r="C30" s="35">
        <v>5541435.6399999997</v>
      </c>
      <c r="D30" s="79">
        <v>575706.91999999993</v>
      </c>
      <c r="E30" s="80">
        <v>0.10389129413402336</v>
      </c>
      <c r="F30" s="50">
        <v>6182213.1299999999</v>
      </c>
      <c r="G30" s="81">
        <v>-65070.570000000298</v>
      </c>
      <c r="H30" s="80">
        <v>-1.0525449160630976E-2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3548685.44</v>
      </c>
      <c r="C31" s="42">
        <v>3290898.7</v>
      </c>
      <c r="D31" s="84">
        <v>257786.73999999976</v>
      </c>
      <c r="E31" s="85">
        <v>7.833323462676009E-2</v>
      </c>
      <c r="F31" s="86">
        <v>3814325.23</v>
      </c>
      <c r="G31" s="87">
        <v>-265639.79000000004</v>
      </c>
      <c r="H31" s="85">
        <v>-6.9642669143868477E-2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27710595.879999999</v>
      </c>
      <c r="C32" s="89">
        <v>22713251.419999998</v>
      </c>
      <c r="D32" s="90">
        <v>4997344.4600000009</v>
      </c>
      <c r="E32" s="85">
        <v>0.22001889415091067</v>
      </c>
      <c r="F32" s="91">
        <v>27313475</v>
      </c>
      <c r="G32" s="90">
        <v>397120.87999999942</v>
      </c>
      <c r="H32" s="85">
        <v>1.453937589413282E-2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6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399999999999999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399999999999999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399999999999999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584049</v>
      </c>
      <c r="D46" s="99">
        <v>102182833.92</v>
      </c>
      <c r="E46" s="99">
        <v>18392910.105599999</v>
      </c>
      <c r="F46" s="99">
        <v>83789923.814400002</v>
      </c>
      <c r="G46" s="99">
        <v>15501135.949999999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455104</v>
      </c>
      <c r="D47" s="101">
        <v>25561678.25</v>
      </c>
      <c r="E47" s="101">
        <v>4601102.085</v>
      </c>
      <c r="F47" s="101">
        <v>20960576.164999999</v>
      </c>
      <c r="G47" s="101">
        <v>3877706.58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385075</v>
      </c>
      <c r="D48" s="101">
        <v>48540896.140000001</v>
      </c>
      <c r="E48" s="101">
        <v>8737361.3051999994</v>
      </c>
      <c r="F48" s="101">
        <v>39803534.834800005</v>
      </c>
      <c r="G48" s="101">
        <v>7363653.9199999999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292483</v>
      </c>
      <c r="D49" s="103">
        <v>25625184.920000002</v>
      </c>
      <c r="E49" s="103">
        <v>4612533.2856000001</v>
      </c>
      <c r="F49" s="103">
        <v>21012651.634400003</v>
      </c>
      <c r="G49" s="103">
        <v>3887340.58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1716711</v>
      </c>
      <c r="D50" s="103">
        <v>201910593.23000002</v>
      </c>
      <c r="E50" s="103">
        <v>36343906.781400003</v>
      </c>
      <c r="F50" s="103">
        <v>165566686.44860002</v>
      </c>
      <c r="G50" s="103">
        <v>30629837.030000001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105" t="s">
        <v>41</v>
      </c>
      <c r="B52" s="106"/>
      <c r="C52" s="107">
        <v>1678474</v>
      </c>
      <c r="D52" s="107">
        <v>207795783.78</v>
      </c>
      <c r="E52" s="107">
        <v>37403241.080399998</v>
      </c>
      <c r="F52" s="107">
        <v>170392542.69959998</v>
      </c>
      <c r="G52" s="108">
        <v>31522620.370000001</v>
      </c>
      <c r="H52" s="5"/>
      <c r="I52" s="5"/>
      <c r="J52" s="5"/>
      <c r="K52" s="5"/>
      <c r="L52" s="5"/>
    </row>
    <row r="53" spans="1:12" x14ac:dyDescent="0.25">
      <c r="A53" s="109" t="s">
        <v>42</v>
      </c>
      <c r="B53" s="110"/>
      <c r="C53" s="111">
        <f>C50-C52</f>
        <v>38237</v>
      </c>
      <c r="D53" s="111">
        <f t="shared" ref="D53:G53" si="0">D50-D52</f>
        <v>-5885190.5499999821</v>
      </c>
      <c r="E53" s="111">
        <f t="shared" si="0"/>
        <v>-1059334.298999995</v>
      </c>
      <c r="F53" s="111">
        <f t="shared" si="0"/>
        <v>-4825856.2509999573</v>
      </c>
      <c r="G53" s="112">
        <f t="shared" si="0"/>
        <v>-892783.33999999985</v>
      </c>
      <c r="H53" s="5"/>
      <c r="I53" s="5"/>
      <c r="J53" s="5"/>
      <c r="K53" s="5"/>
      <c r="L53" s="5"/>
    </row>
    <row r="54" spans="1:12" x14ac:dyDescent="0.25">
      <c r="A54" s="113"/>
      <c r="B54" s="114"/>
      <c r="C54" s="115">
        <f>C53/C52</f>
        <v>2.278081161817222E-2</v>
      </c>
      <c r="D54" s="116">
        <f t="shared" ref="D54:G54" si="1">D53/D52</f>
        <v>-2.8321992116215507E-2</v>
      </c>
      <c r="E54" s="116">
        <f t="shared" si="1"/>
        <v>-2.8321992116215462E-2</v>
      </c>
      <c r="F54" s="116">
        <f t="shared" si="1"/>
        <v>-2.8321992116215347E-2</v>
      </c>
      <c r="G54" s="117">
        <f t="shared" si="1"/>
        <v>-2.8321990035119655E-2</v>
      </c>
      <c r="H54" s="5"/>
      <c r="I54" s="5"/>
      <c r="J54" s="5"/>
      <c r="K54" s="5"/>
      <c r="L54" s="5"/>
    </row>
    <row r="55" spans="1:12" x14ac:dyDescent="0.25">
      <c r="B55" s="118"/>
      <c r="C55" s="118"/>
      <c r="D55" s="118"/>
      <c r="E55" s="119"/>
      <c r="F55" s="119"/>
      <c r="G55" s="119"/>
      <c r="H55" s="5"/>
      <c r="I55" s="5"/>
      <c r="J55" s="5"/>
      <c r="K55" s="5"/>
      <c r="L55" s="5"/>
    </row>
    <row r="56" spans="1:12" x14ac:dyDescent="0.25">
      <c r="A56" s="105" t="s">
        <v>43</v>
      </c>
      <c r="B56" s="120"/>
      <c r="C56" s="107">
        <v>1608308</v>
      </c>
      <c r="D56" s="107">
        <v>211220661.11000001</v>
      </c>
      <c r="E56" s="107">
        <v>38019718.999799997</v>
      </c>
      <c r="F56" s="107">
        <v>173200942.11020002</v>
      </c>
      <c r="G56" s="108">
        <v>32042174.25</v>
      </c>
      <c r="H56" s="5"/>
      <c r="I56" s="5"/>
      <c r="J56" s="5"/>
      <c r="K56" s="5"/>
      <c r="L56" s="5"/>
    </row>
    <row r="57" spans="1:12" x14ac:dyDescent="0.25">
      <c r="A57" s="109" t="s">
        <v>44</v>
      </c>
      <c r="B57" s="119"/>
      <c r="C57" s="111">
        <f>C50-C56</f>
        <v>108403</v>
      </c>
      <c r="D57" s="111">
        <f t="shared" ref="D57:G57" si="2">D50-D56</f>
        <v>-9310067.8799999952</v>
      </c>
      <c r="E57" s="111">
        <f t="shared" si="2"/>
        <v>-1675812.2183999941</v>
      </c>
      <c r="F57" s="111">
        <f t="shared" si="2"/>
        <v>-7634255.6615999937</v>
      </c>
      <c r="G57" s="112">
        <f t="shared" si="2"/>
        <v>-1412337.2199999988</v>
      </c>
      <c r="H57" s="5"/>
      <c r="I57" s="5"/>
      <c r="J57" s="5"/>
      <c r="K57" s="5"/>
      <c r="L57" s="5"/>
    </row>
    <row r="58" spans="1:12" x14ac:dyDescent="0.25">
      <c r="A58" s="113"/>
      <c r="B58" s="121"/>
      <c r="C58" s="115">
        <f>C57/C56</f>
        <v>6.7401890682630444E-2</v>
      </c>
      <c r="D58" s="116">
        <f t="shared" ref="D58:G58" si="3">D57/D56</f>
        <v>-4.4077448820934589E-2</v>
      </c>
      <c r="E58" s="116">
        <f t="shared" si="3"/>
        <v>-4.4077448820934464E-2</v>
      </c>
      <c r="F58" s="116">
        <f t="shared" si="3"/>
        <v>-4.4077448820934576E-2</v>
      </c>
      <c r="G58" s="117">
        <f t="shared" si="3"/>
        <v>-4.4077446461049656E-2</v>
      </c>
      <c r="H58" s="5"/>
      <c r="I58" s="5"/>
      <c r="J58" s="5"/>
      <c r="K58" s="5"/>
      <c r="L58" s="5"/>
    </row>
    <row r="59" spans="1:12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105" t="s">
        <v>45</v>
      </c>
      <c r="B60" s="120"/>
      <c r="C60" s="107">
        <v>1535072</v>
      </c>
      <c r="D60" s="107">
        <v>187879300</v>
      </c>
      <c r="E60" s="107">
        <v>33818274</v>
      </c>
      <c r="F60" s="107">
        <v>154061026</v>
      </c>
      <c r="G60" s="108">
        <v>28501290</v>
      </c>
      <c r="H60" s="5"/>
      <c r="I60" s="5"/>
      <c r="J60" s="5"/>
      <c r="K60" s="5"/>
      <c r="L60" s="5"/>
    </row>
    <row r="61" spans="1:12" x14ac:dyDescent="0.25">
      <c r="A61" s="109" t="s">
        <v>46</v>
      </c>
      <c r="B61" s="119"/>
      <c r="C61" s="111">
        <f>C50-C60</f>
        <v>181639</v>
      </c>
      <c r="D61" s="111">
        <f>D50-D60</f>
        <v>14031293.230000019</v>
      </c>
      <c r="E61" s="111">
        <f>E50-E60</f>
        <v>2525632.7814000025</v>
      </c>
      <c r="F61" s="111">
        <f>F50-F60</f>
        <v>11505660.448600024</v>
      </c>
      <c r="G61" s="112">
        <f>G50-G60</f>
        <v>2128547.0300000012</v>
      </c>
    </row>
    <row r="62" spans="1:12" x14ac:dyDescent="0.25">
      <c r="A62" s="113"/>
      <c r="B62" s="121"/>
      <c r="C62" s="115">
        <f>C61/C60</f>
        <v>0.11832604594442475</v>
      </c>
      <c r="D62" s="116">
        <f t="shared" ref="D62:G62" si="4">D61/D60</f>
        <v>7.468248620257803E-2</v>
      </c>
      <c r="E62" s="116">
        <f t="shared" si="4"/>
        <v>7.4682486202578002E-2</v>
      </c>
      <c r="F62" s="116">
        <f t="shared" si="4"/>
        <v>7.4682486202578086E-2</v>
      </c>
      <c r="G62" s="117">
        <f t="shared" si="4"/>
        <v>7.468248033685497E-2</v>
      </c>
    </row>
  </sheetData>
  <mergeCells count="3">
    <mergeCell ref="F24:H24"/>
    <mergeCell ref="C25:E25"/>
    <mergeCell ref="F25:H25"/>
  </mergeCells>
  <conditionalFormatting sqref="A1:XFD51 A63:XFD1048576 H52:XFD62">
    <cfRule type="cellIs" dxfId="4" priority="5" stopIfTrue="1" operator="lessThan">
      <formula>0</formula>
    </cfRule>
  </conditionalFormatting>
  <conditionalFormatting sqref="A59:G59">
    <cfRule type="cellIs" dxfId="3" priority="4" stopIfTrue="1" operator="lessThan">
      <formula>0</formula>
    </cfRule>
  </conditionalFormatting>
  <conditionalFormatting sqref="A55:G58">
    <cfRule type="cellIs" dxfId="2" priority="3" stopIfTrue="1" operator="lessThan">
      <formula>0</formula>
    </cfRule>
  </conditionalFormatting>
  <conditionalFormatting sqref="A52:G54">
    <cfRule type="cellIs" dxfId="1" priority="2" stopIfTrue="1" operator="lessThan">
      <formula>0</formula>
    </cfRule>
  </conditionalFormatting>
  <conditionalFormatting sqref="A60:G62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2024-03-14T20:46:43Z</dcterms:created>
  <dcterms:modified xsi:type="dcterms:W3CDTF">2024-03-14T20:47:30Z</dcterms:modified>
</cp:coreProperties>
</file>