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22-2023 Revenues\2023-06\"/>
    </mc:Choice>
  </mc:AlternateContent>
  <bookViews>
    <workbookView xWindow="0" yWindow="0" windowWidth="19200" windowHeight="7170"/>
  </bookViews>
  <sheets>
    <sheet name="Racetrack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1" l="1"/>
  <c r="D62" i="1"/>
  <c r="G61" i="1"/>
  <c r="G62" i="1" s="1"/>
  <c r="F61" i="1"/>
  <c r="E61" i="1"/>
  <c r="E62" i="1" s="1"/>
  <c r="D61" i="1"/>
  <c r="C61" i="1"/>
  <c r="C62" i="1" s="1"/>
  <c r="F58" i="1"/>
  <c r="G57" i="1"/>
  <c r="G58" i="1" s="1"/>
  <c r="F57" i="1"/>
  <c r="E57" i="1"/>
  <c r="E58" i="1" s="1"/>
  <c r="D57" i="1"/>
  <c r="D58" i="1" s="1"/>
  <c r="C57" i="1"/>
  <c r="C58" i="1" s="1"/>
  <c r="D54" i="1"/>
  <c r="G53" i="1"/>
  <c r="G54" i="1" s="1"/>
  <c r="F53" i="1"/>
  <c r="F54" i="1" s="1"/>
  <c r="E53" i="1"/>
  <c r="E54" i="1" s="1"/>
  <c r="D53" i="1"/>
  <c r="C53" i="1"/>
  <c r="C54" i="1" s="1"/>
</calcChain>
</file>

<file path=xl/sharedStrings.xml><?xml version="1.0" encoding="utf-8"?>
<sst xmlns="http://schemas.openxmlformats.org/spreadsheetml/2006/main" count="66" uniqueCount="47">
  <si>
    <t>LOUISIANA STATE POLICE</t>
  </si>
  <si>
    <t xml:space="preserve"> </t>
  </si>
  <si>
    <t>MONTHLY ACTIVITY SUMMARY - SLOTS AT RACETRACKS</t>
  </si>
  <si>
    <t>FOR THE MONTH OF:</t>
  </si>
  <si>
    <t>JUNE 2023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</si>
  <si>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</si>
  <si>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</si>
  <si>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</si>
  <si>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</si>
  <si>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</si>
  <si>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</si>
  <si>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</si>
  <si>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</si>
  <si>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</si>
  <si>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</si>
  <si>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</si>
  <si>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</si>
  <si>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</si>
  <si>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</si>
  <si>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Louisiana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</si>
  <si>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</si>
  <si>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</si>
  <si>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</si>
  <si>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</si>
  <si>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</si>
  <si>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</si>
  <si>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</si>
  <si>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</si>
  <si>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</si>
  <si>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</si>
  <si>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</si>
  <si>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</si>
  <si>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</si>
  <si>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</si>
  <si>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2022 - JUNE 30, 2023</t>
  </si>
  <si>
    <t xml:space="preserve">      </t>
  </si>
  <si>
    <t>FYTD</t>
  </si>
  <si>
    <t>Opening Date</t>
  </si>
  <si>
    <t>Total AGR</t>
  </si>
  <si>
    <t>Support Deduct.</t>
  </si>
  <si>
    <t>State Tax</t>
  </si>
  <si>
    <t>July 2021 - June 2022</t>
  </si>
  <si>
    <t>FY 22/23 - FY 21/22</t>
  </si>
  <si>
    <t>July 2020 - June 2021</t>
  </si>
  <si>
    <t>FY 22/23 - FY 20/21</t>
  </si>
  <si>
    <t>July 2019 - June 2020</t>
  </si>
  <si>
    <t>FY 22/23 - FY 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</si>
</sst>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9"/>
      <name val="Courier"/>
    </font>
    <font>
      <sz val="9"/>
      <name val="Courier"/>
      <family val="3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22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2" fillId="0" borderId="13" xfId="0" quotePrefix="1" applyFont="1" applyBorder="1"/>
    <xf numFmtId="164" fontId="7" fillId="0" borderId="14" xfId="0" applyFont="1" applyBorder="1"/>
    <xf numFmtId="166" fontId="2" fillId="0" borderId="14" xfId="1" applyNumberFormat="1" applyFont="1" applyFill="1" applyBorder="1"/>
    <xf numFmtId="166" fontId="2" fillId="0" borderId="15" xfId="1" applyNumberFormat="1" applyFont="1" applyFill="1" applyBorder="1"/>
    <xf numFmtId="164" fontId="2" fillId="0" borderId="16" xfId="0" applyFont="1" applyBorder="1"/>
    <xf numFmtId="164" fontId="7" fillId="0" borderId="0" xfId="0" applyFont="1" applyBorder="1"/>
    <xf numFmtId="166" fontId="2" fillId="0" borderId="0" xfId="1" applyNumberFormat="1" applyFont="1" applyFill="1" applyBorder="1"/>
    <xf numFmtId="166" fontId="2" fillId="0" borderId="17" xfId="1" applyNumberFormat="1" applyFont="1" applyFill="1" applyBorder="1"/>
    <xf numFmtId="164" fontId="7" fillId="0" borderId="18" xfId="0" applyFont="1" applyBorder="1"/>
    <xf numFmtId="164" fontId="8" fillId="0" borderId="19" xfId="0" applyFont="1" applyBorder="1"/>
    <xf numFmtId="9" fontId="2" fillId="0" borderId="19" xfId="3" applyFont="1" applyFill="1" applyBorder="1"/>
    <xf numFmtId="169" fontId="2" fillId="0" borderId="19" xfId="3" applyNumberFormat="1" applyFont="1" applyFill="1" applyBorder="1"/>
    <xf numFmtId="169" fontId="2" fillId="0" borderId="20" xfId="3" applyNumberFormat="1" applyFont="1" applyFill="1" applyBorder="1"/>
    <xf numFmtId="164" fontId="8" fillId="0" borderId="0" xfId="0" applyFont="1" applyFill="1" applyBorder="1"/>
    <xf numFmtId="164" fontId="7" fillId="0" borderId="0" xfId="0" applyFont="1" applyFill="1" applyBorder="1"/>
    <xf numFmtId="164" fontId="8" fillId="0" borderId="14" xfId="0" applyFont="1" applyFill="1" applyBorder="1"/>
    <xf numFmtId="164" fontId="7" fillId="0" borderId="19" xfId="0" applyFont="1" applyFill="1" applyBorder="1"/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300-000010100000}"/>
            </a:ext>
          </a:extLst>
        </xdr:cNvPr>
        <xdr:cNvSpPr>
          <a:spLocks/>
        </xdr:cNvSpPr>
      </xdr:nvSpPr>
      <xdr:spPr bwMode="auto">
        <a:xfrm rot="5400000" flipH="1">
          <a:off x="3284538" y="2935287"/>
          <a:ext cx="165100" cy="25876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24</xdr:row>
      <xdr:rowOff>190499</xdr:rowOff>
    </xdr:from>
    <xdr:to>
      <xdr:col>7</xdr:col>
      <xdr:colOff>809625</xdr:colOff>
      <xdr:row>25</xdr:row>
      <xdr:rowOff>161924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00000000-0008-0000-0300-000011100000}"/>
            </a:ext>
          </a:extLst>
        </xdr:cNvPr>
        <xdr:cNvSpPr>
          <a:spLocks/>
        </xdr:cNvSpPr>
      </xdr:nvSpPr>
      <xdr:spPr bwMode="auto">
        <a:xfrm rot="5400000" flipV="1">
          <a:off x="6065837" y="2909887"/>
          <a:ext cx="161925" cy="26352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tabSelected="1" workbookViewId="0">
      <selection activeCell="C21" sqref="C21"/>
    </sheetView>
  </sheetViews>
  <sheetFormatPr defaultColWidth="9" defaultRowHeight="12.5" x14ac:dyDescent="0.25"/>
  <cols>
    <col min="1" max="1" width="15.75" style="6" customWidth="1"/>
    <col min="2" max="2" width="11.33203125" style="6" customWidth="1"/>
    <col min="3" max="3" width="10.75" style="6" customWidth="1"/>
    <col min="4" max="4" width="11.08203125" style="6" customWidth="1"/>
    <col min="5" max="5" width="13.33203125" style="6" customWidth="1"/>
    <col min="6" max="6" width="13.75" style="6" customWidth="1"/>
    <col min="7" max="8" width="11.33203125" style="6" customWidth="1"/>
    <col min="9" max="9" width="11.75" style="6" customWidth="1"/>
    <col min="10" max="16384" width="9" style="6"/>
  </cols>
  <sheetData>
    <row r="1" spans="1:12" ht="16.399999999999999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.399999999999999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.399999999999999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30</v>
      </c>
      <c r="D9" s="26">
        <v>76883</v>
      </c>
      <c r="E9" s="27">
        <v>14163159.92</v>
      </c>
      <c r="F9" s="28">
        <v>2549368.7799999998</v>
      </c>
      <c r="G9" s="28">
        <v>11613791.140000001</v>
      </c>
      <c r="H9" s="29">
        <v>2148551.3609000002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30</v>
      </c>
      <c r="D10" s="34">
        <v>63578</v>
      </c>
      <c r="E10" s="35">
        <v>3465977.37</v>
      </c>
      <c r="F10" s="36">
        <v>623875.93000000005</v>
      </c>
      <c r="G10" s="36">
        <v>2842101.44</v>
      </c>
      <c r="H10" s="37">
        <v>525788.76639999996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30</v>
      </c>
      <c r="D11" s="34">
        <v>50680</v>
      </c>
      <c r="E11" s="35">
        <v>6013080.1699999999</v>
      </c>
      <c r="F11" s="36">
        <v>1082354.46</v>
      </c>
      <c r="G11" s="36">
        <v>4930725.71</v>
      </c>
      <c r="H11" s="37">
        <v>912184.25635000004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30</v>
      </c>
      <c r="D12" s="41">
        <v>37863</v>
      </c>
      <c r="E12" s="42">
        <v>3551170.29</v>
      </c>
      <c r="F12" s="43">
        <v>639210.68999999994</v>
      </c>
      <c r="G12" s="43">
        <v>2911959.6</v>
      </c>
      <c r="H12" s="44">
        <v>538712.52599999995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v>229004</v>
      </c>
      <c r="E13" s="43">
        <v>27193387.75</v>
      </c>
      <c r="F13" s="43">
        <v>4894809.8599999994</v>
      </c>
      <c r="G13" s="43">
        <v>22298577.890000001</v>
      </c>
      <c r="H13" s="44">
        <v>4125236.9096500003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45078</v>
      </c>
      <c r="C27" s="67">
        <v>45047</v>
      </c>
      <c r="D27" s="68" t="s">
        <v>30</v>
      </c>
      <c r="E27" s="69" t="s">
        <v>31</v>
      </c>
      <c r="F27" s="70">
        <v>44713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v>14163159.92</v>
      </c>
      <c r="C28" s="27">
        <v>14212770.130000001</v>
      </c>
      <c r="D28" s="73">
        <v>-49610.210000000894</v>
      </c>
      <c r="E28" s="74">
        <v>-3.4905377028004387E-3</v>
      </c>
      <c r="F28" s="75">
        <v>13913353.51</v>
      </c>
      <c r="G28" s="76">
        <v>249806.41000000015</v>
      </c>
      <c r="H28" s="74">
        <v>1.7954435630522562E-2</v>
      </c>
      <c r="I28" s="5"/>
      <c r="J28" s="5"/>
      <c r="K28" s="5"/>
      <c r="L28" s="5"/>
    </row>
    <row r="29" spans="1:12" x14ac:dyDescent="0.25">
      <c r="A29" s="77" t="s">
        <v>19</v>
      </c>
      <c r="B29" s="78">
        <v>3465977.37</v>
      </c>
      <c r="C29" s="35">
        <v>3557221.62</v>
      </c>
      <c r="D29" s="79">
        <v>-91244.25</v>
      </c>
      <c r="E29" s="80">
        <v>-2.5650426019844106E-2</v>
      </c>
      <c r="F29" s="50">
        <v>2949638.05</v>
      </c>
      <c r="G29" s="81">
        <v>516339.3200000003</v>
      </c>
      <c r="H29" s="80">
        <v>0.1750517559264603</v>
      </c>
      <c r="I29" s="5"/>
      <c r="J29" s="5"/>
      <c r="K29" s="5"/>
      <c r="L29" s="5"/>
    </row>
    <row r="30" spans="1:12" x14ac:dyDescent="0.25">
      <c r="A30" s="77" t="s">
        <v>20</v>
      </c>
      <c r="B30" s="78">
        <v>6013080.1699999999</v>
      </c>
      <c r="C30" s="35">
        <v>6341904.79</v>
      </c>
      <c r="D30" s="79">
        <v>-328824.62000000011</v>
      </c>
      <c r="E30" s="80">
        <v>-5.1849504350569113E-2</v>
      </c>
      <c r="F30" s="50">
        <v>6142207.71</v>
      </c>
      <c r="G30" s="81">
        <v>-129127.54000000004</v>
      </c>
      <c r="H30" s="80">
        <v>-2.1022984909769525E-2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v>3551170.29</v>
      </c>
      <c r="C31" s="42">
        <v>3595094.54</v>
      </c>
      <c r="D31" s="84">
        <v>-43924.25</v>
      </c>
      <c r="E31" s="85">
        <v>-1.2217828908610565E-2</v>
      </c>
      <c r="F31" s="86">
        <v>4109356.58</v>
      </c>
      <c r="G31" s="87">
        <v>-558186.29</v>
      </c>
      <c r="H31" s="85">
        <v>-0.13583301403354975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27193387.75</v>
      </c>
      <c r="C32" s="89">
        <v>27706991.079999998</v>
      </c>
      <c r="D32" s="90">
        <v>-513603.33000000101</v>
      </c>
      <c r="E32" s="85">
        <v>-1.8536958001576006E-2</v>
      </c>
      <c r="F32" s="91">
        <v>27114555.850000001</v>
      </c>
      <c r="G32" s="90">
        <v>78831.900000000373</v>
      </c>
      <c r="H32" s="85">
        <v>2.9073646065273964E-3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6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.399999999999999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.399999999999999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.399999999999999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923727</v>
      </c>
      <c r="D46" s="99">
        <v>166741775.22999999</v>
      </c>
      <c r="E46" s="99">
        <v>30013519.541399997</v>
      </c>
      <c r="F46" s="99">
        <v>136728255.6886</v>
      </c>
      <c r="G46" s="99">
        <v>25294727.260000002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648668</v>
      </c>
      <c r="D47" s="101">
        <v>39003209.189999998</v>
      </c>
      <c r="E47" s="101">
        <v>7020577.6541999998</v>
      </c>
      <c r="F47" s="101">
        <v>31982631.535799999</v>
      </c>
      <c r="G47" s="101">
        <v>5916786.8700000001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579838</v>
      </c>
      <c r="D48" s="101">
        <v>72295128.150000006</v>
      </c>
      <c r="E48" s="101">
        <v>13013123.067</v>
      </c>
      <c r="F48" s="101">
        <v>59282005.083000004</v>
      </c>
      <c r="G48" s="101">
        <v>10967171.029999999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466214</v>
      </c>
      <c r="D49" s="103">
        <v>42913158.990000002</v>
      </c>
      <c r="E49" s="103">
        <v>7724368.6182000004</v>
      </c>
      <c r="F49" s="103">
        <v>35188790.371800005</v>
      </c>
      <c r="G49" s="103">
        <v>6509926.1799999997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v>2618447</v>
      </c>
      <c r="D50" s="103">
        <v>320953271.56</v>
      </c>
      <c r="E50" s="103">
        <v>57771588.880799994</v>
      </c>
      <c r="F50" s="103">
        <v>263181682.67920002</v>
      </c>
      <c r="G50" s="103">
        <v>48688611.340000004</v>
      </c>
      <c r="H50" s="4"/>
      <c r="I50" s="5"/>
      <c r="J50" s="5"/>
      <c r="K50" s="5"/>
      <c r="L50" s="5"/>
    </row>
    <row r="51" spans="1:1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x14ac:dyDescent="0.25">
      <c r="A52" s="105" t="s">
        <v>41</v>
      </c>
      <c r="B52" s="106"/>
      <c r="C52" s="107">
        <v>2450225</v>
      </c>
      <c r="D52" s="107">
        <v>329876352.92000008</v>
      </c>
      <c r="E52" s="107">
        <v>59377743.525600001</v>
      </c>
      <c r="F52" s="107">
        <v>270498609.3944</v>
      </c>
      <c r="G52" s="108">
        <v>50042242.624788009</v>
      </c>
      <c r="H52" s="5"/>
      <c r="I52" s="5"/>
      <c r="J52" s="5"/>
      <c r="K52" s="5"/>
      <c r="L52" s="5"/>
    </row>
    <row r="53" spans="1:12" x14ac:dyDescent="0.25">
      <c r="A53" s="109" t="s">
        <v>42</v>
      </c>
      <c r="B53" s="110"/>
      <c r="C53" s="111">
        <f>C50-C52</f>
        <v>168222</v>
      </c>
      <c r="D53" s="111">
        <f t="shared" ref="D53:G53" si="0">D50-D52</f>
        <v>-8923081.3600000739</v>
      </c>
      <c r="E53" s="111">
        <f t="shared" si="0"/>
        <v>-1606154.6448000073</v>
      </c>
      <c r="F53" s="111">
        <f t="shared" si="0"/>
        <v>-7316926.7151999772</v>
      </c>
      <c r="G53" s="112">
        <f t="shared" si="0"/>
        <v>-1353631.2847880051</v>
      </c>
      <c r="H53" s="5"/>
      <c r="I53" s="5"/>
      <c r="J53" s="5"/>
      <c r="K53" s="5"/>
      <c r="L53" s="5"/>
    </row>
    <row r="54" spans="1:12" x14ac:dyDescent="0.25">
      <c r="A54" s="113"/>
      <c r="B54" s="114"/>
      <c r="C54" s="115">
        <f>C53/C52</f>
        <v>6.865573569774204E-2</v>
      </c>
      <c r="D54" s="116">
        <f t="shared" ref="D54:G54" si="1">D53/D52</f>
        <v>-2.7049775714490375E-2</v>
      </c>
      <c r="E54" s="116">
        <f t="shared" si="1"/>
        <v>-2.7049775714490281E-2</v>
      </c>
      <c r="F54" s="116">
        <f t="shared" si="1"/>
        <v>-2.7049775714490073E-2</v>
      </c>
      <c r="G54" s="117">
        <f t="shared" si="1"/>
        <v>-2.704977262784572E-2</v>
      </c>
      <c r="H54" s="5"/>
      <c r="I54" s="5"/>
      <c r="J54" s="5"/>
      <c r="K54" s="5"/>
      <c r="L54" s="5"/>
    </row>
    <row r="55" spans="1:12" x14ac:dyDescent="0.25">
      <c r="B55" s="118"/>
      <c r="C55" s="118"/>
      <c r="D55" s="118"/>
      <c r="E55" s="119"/>
      <c r="F55" s="119"/>
      <c r="G55" s="119"/>
      <c r="H55" s="5"/>
      <c r="I55" s="5"/>
      <c r="J55" s="5"/>
      <c r="K55" s="5"/>
      <c r="L55" s="5"/>
    </row>
    <row r="56" spans="1:12" x14ac:dyDescent="0.25">
      <c r="A56" s="105" t="s">
        <v>43</v>
      </c>
      <c r="B56" s="120"/>
      <c r="C56" s="107">
        <v>2514817</v>
      </c>
      <c r="D56" s="107">
        <v>321486626</v>
      </c>
      <c r="E56" s="107">
        <v>57867593</v>
      </c>
      <c r="F56" s="107">
        <v>263619033</v>
      </c>
      <c r="G56" s="108">
        <v>48769521</v>
      </c>
      <c r="H56" s="5"/>
      <c r="I56" s="5"/>
      <c r="J56" s="5"/>
      <c r="K56" s="5"/>
      <c r="L56" s="5"/>
    </row>
    <row r="57" spans="1:12" x14ac:dyDescent="0.25">
      <c r="A57" s="109" t="s">
        <v>44</v>
      </c>
      <c r="B57" s="119"/>
      <c r="C57" s="111">
        <f>C50-C56</f>
        <v>103630</v>
      </c>
      <c r="D57" s="111">
        <f t="shared" ref="D57:G57" si="2">D50-D56</f>
        <v>-533354.43999999762</v>
      </c>
      <c r="E57" s="111">
        <f t="shared" si="2"/>
        <v>-96004.119200006127</v>
      </c>
      <c r="F57" s="111">
        <f t="shared" si="2"/>
        <v>-437350.32079997659</v>
      </c>
      <c r="G57" s="112">
        <f t="shared" si="2"/>
        <v>-80909.659999996424</v>
      </c>
      <c r="H57" s="5"/>
      <c r="I57" s="5"/>
      <c r="J57" s="5"/>
      <c r="K57" s="5"/>
      <c r="L57" s="5"/>
    </row>
    <row r="58" spans="1:12" x14ac:dyDescent="0.25">
      <c r="A58" s="113"/>
      <c r="B58" s="121"/>
      <c r="C58" s="115">
        <f>C57/C56</f>
        <v>4.1207769790008578E-2</v>
      </c>
      <c r="D58" s="116">
        <f t="shared" ref="D58:G58" si="3">D57/D56</f>
        <v>-1.6590252808836832E-3</v>
      </c>
      <c r="E58" s="116">
        <f t="shared" si="3"/>
        <v>-1.6590308015750046E-3</v>
      </c>
      <c r="F58" s="116">
        <f t="shared" si="3"/>
        <v>-1.6590240690245481E-3</v>
      </c>
      <c r="G58" s="117">
        <f t="shared" si="3"/>
        <v>-1.6590210102739459E-3</v>
      </c>
      <c r="H58" s="5"/>
      <c r="I58" s="5"/>
      <c r="J58" s="5"/>
      <c r="K58" s="5"/>
      <c r="L58" s="5"/>
    </row>
    <row r="59" spans="1:12" x14ac:dyDescent="0.2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105" t="s">
        <v>45</v>
      </c>
      <c r="B60" s="120"/>
      <c r="C60" s="107">
        <v>2789886</v>
      </c>
      <c r="D60" s="107">
        <v>277411323</v>
      </c>
      <c r="E60" s="107">
        <v>49934038</v>
      </c>
      <c r="F60" s="107">
        <v>227477285</v>
      </c>
      <c r="G60" s="108">
        <v>42083298</v>
      </c>
      <c r="H60" s="5"/>
      <c r="I60" s="5"/>
      <c r="J60" s="5"/>
      <c r="K60" s="5"/>
      <c r="L60" s="5"/>
    </row>
    <row r="61" spans="1:12" x14ac:dyDescent="0.25">
      <c r="A61" s="109" t="s">
        <v>46</v>
      </c>
      <c r="B61" s="119"/>
      <c r="C61" s="111">
        <f>C50-C60</f>
        <v>-171439</v>
      </c>
      <c r="D61" s="111">
        <f>D50-D60</f>
        <v>43541948.560000002</v>
      </c>
      <c r="E61" s="111">
        <f>E50-E60</f>
        <v>7837550.8807999939</v>
      </c>
      <c r="F61" s="111">
        <f>F50-F60</f>
        <v>35704397.679200023</v>
      </c>
      <c r="G61" s="112">
        <f>G50-G60</f>
        <v>6605313.3400000036</v>
      </c>
    </row>
    <row r="62" spans="1:12" x14ac:dyDescent="0.25">
      <c r="A62" s="113"/>
      <c r="B62" s="121"/>
      <c r="C62" s="115">
        <f>C61/C60</f>
        <v>-6.1450181118511651E-2</v>
      </c>
      <c r="D62" s="116">
        <f t="shared" ref="D62:G62" si="4">D61/D60</f>
        <v>0.15695807975365159</v>
      </c>
      <c r="E62" s="116">
        <f t="shared" si="4"/>
        <v>0.15695808299741337</v>
      </c>
      <c r="F62" s="116">
        <f t="shared" si="4"/>
        <v>0.15695807904160639</v>
      </c>
      <c r="G62" s="117">
        <f t="shared" si="4"/>
        <v>0.15695807253509464</v>
      </c>
    </row>
  </sheetData>
  <mergeCells count="3">
    <mergeCell ref="F24:H24"/>
    <mergeCell ref="C25:E25"/>
    <mergeCell ref="F25:H25"/>
  </mergeCells>
  <conditionalFormatting sqref="A1:XFD51 A64:XFD1048576 H52:XFD63">
    <cfRule type="cellIs" dxfId="6" priority="7" stopIfTrue="1" operator="lessThan">
      <formula>0</formula>
    </cfRule>
  </conditionalFormatting>
  <conditionalFormatting sqref="A63:G63">
    <cfRule type="cellIs" dxfId="5" priority="6" stopIfTrue="1" operator="lessThan">
      <formula>0</formula>
    </cfRule>
  </conditionalFormatting>
  <conditionalFormatting sqref="A59:G59">
    <cfRule type="cellIs" dxfId="4" priority="5" stopIfTrue="1" operator="lessThan">
      <formula>0</formula>
    </cfRule>
  </conditionalFormatting>
  <conditionalFormatting sqref="A55:G58">
    <cfRule type="cellIs" dxfId="3" priority="4" stopIfTrue="1" operator="lessThan">
      <formula>0</formula>
    </cfRule>
  </conditionalFormatting>
  <conditionalFormatting sqref="A52:G54">
    <cfRule type="cellIs" dxfId="2" priority="3" stopIfTrue="1" operator="lessThan">
      <formula>0</formula>
    </cfRule>
  </conditionalFormatting>
  <conditionalFormatting sqref="A61:G62 A60:B60">
    <cfRule type="cellIs" dxfId="1" priority="2" stopIfTrue="1" operator="lessThan">
      <formula>0</formula>
    </cfRule>
  </conditionalFormatting>
  <conditionalFormatting sqref="C60:G60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2023-07-17T20:30:49Z</dcterms:created>
  <dcterms:modified xsi:type="dcterms:W3CDTF">2023-07-17T20:31:08Z</dcterms:modified>
</cp:coreProperties>
</file>