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5\LSP Website\"/>
    </mc:Choice>
  </mc:AlternateContent>
  <bookViews>
    <workbookView xWindow="0" yWindow="0" windowWidth="28800" windowHeight="1218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F61" i="1"/>
  <c r="F62" i="1" s="1"/>
  <c r="E61" i="1"/>
  <c r="E62" i="1" s="1"/>
  <c r="D61" i="1"/>
  <c r="D62" i="1" s="1"/>
  <c r="C61" i="1"/>
  <c r="C62" i="1" s="1"/>
  <c r="G58" i="1"/>
  <c r="F58" i="1"/>
  <c r="E58" i="1"/>
  <c r="G57" i="1"/>
  <c r="F57" i="1"/>
  <c r="E57" i="1"/>
  <c r="D57" i="1"/>
  <c r="D58" i="1" s="1"/>
  <c r="C57" i="1"/>
  <c r="C58" i="1" s="1"/>
  <c r="G54" i="1"/>
  <c r="F54" i="1"/>
  <c r="E54" i="1"/>
  <c r="D54" i="1"/>
  <c r="C54" i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<sst xmlns="http://schemas.openxmlformats.org/spreadsheetml/2006/main" count="66" uniqueCount="47">
  <si>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</si>
  <si>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</si>
  <si>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</si>
  <si>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</si>
  <si>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MAY 2026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</si>
  <si>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</si>
  <si>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</si>
  <si>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</si>
  <si>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</si>
  <si>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</si>
  <si>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</si>
  <si>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</si>
  <si>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</si>
  <si>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</si>
  <si>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</si>
  <si>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</si>
  <si>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</si>
  <si>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</si>
  <si>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</si>
  <si>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</si>
  <si>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</si>
  <si>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</si>
  <si>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</si>
  <si>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</si>
  <si>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</si>
  <si>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</si>
  <si>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</si>
  <si>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</si>
  <si>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</si>
  <si>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</si>
  <si>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</si>
  <si>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</si>
  <si>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</si>
  <si>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</si>
  <si>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MAY 31, 2026</t>
  </si>
  <si>
    <t xml:space="preserve">      </t>
  </si>
  <si>
    <t>FYTD</t>
  </si>
  <si>
    <t>Opening Date</t>
  </si>
  <si>
    <t>Total AGR</t>
  </si>
  <si>
    <t>Support Deduct.</t>
  </si>
  <si>
    <t>State Tax</t>
  </si>
  <si>
    <t>July 2024 - May 2025</t>
  </si>
  <si>
    <t>FY 25/26 - FY 24/25</t>
  </si>
  <si>
    <t>July 2023 -May 2024</t>
  </si>
  <si>
    <t>FY 25/26 - FY 23/24</t>
  </si>
  <si>
    <t>July 2022 - May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</si>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</sst>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4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center" vertical="center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7" fillId="0" borderId="14" xfId="0" applyFont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4" fontId="7" fillId="0" borderId="0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7" fillId="0" borderId="18" xfId="0" applyFont="1" applyBorder="1"/>
    <xf numFmtId="164" fontId="8" fillId="0" borderId="19" xfId="0" applyFont="1" applyBorder="1"/>
    <xf numFmtId="9" fontId="2" fillId="0" borderId="19" xfId="3" applyFont="1" applyFill="1" applyBorder="1"/>
    <xf numFmtId="169" fontId="2" fillId="0" borderId="19" xfId="3" applyNumberFormat="1" applyFont="1" applyFill="1" applyBorder="1"/>
    <xf numFmtId="169" fontId="2" fillId="0" borderId="20" xfId="3" applyNumberFormat="1" applyFont="1" applyFill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/>
  </sheetViews>
  <sheetFormatPr defaultColWidth="9" defaultRowHeight="12" x14ac:dyDescent="0.15"/>
  <cols>
    <col min="1" max="1" width="17.37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31</v>
      </c>
      <c r="D9" s="26">
        <v>81548</v>
      </c>
      <c r="E9" s="27">
        <v>16876108.469999999</v>
      </c>
      <c r="F9" s="28">
        <v>3037699.54</v>
      </c>
      <c r="G9" s="28">
        <v>13838408.93</v>
      </c>
      <c r="H9" s="29">
        <v>2560105.6520499997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31</v>
      </c>
      <c r="D10" s="34">
        <v>50498</v>
      </c>
      <c r="E10" s="35">
        <v>3981666.36</v>
      </c>
      <c r="F10" s="36">
        <v>716699.91</v>
      </c>
      <c r="G10" s="36">
        <v>3264966.4499999997</v>
      </c>
      <c r="H10" s="37">
        <v>604018.79324999999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31</v>
      </c>
      <c r="D11" s="34">
        <v>48704</v>
      </c>
      <c r="E11" s="35">
        <v>7149656.8300000001</v>
      </c>
      <c r="F11" s="36">
        <v>1286938.22</v>
      </c>
      <c r="G11" s="36">
        <v>5862718.6100000003</v>
      </c>
      <c r="H11" s="37">
        <v>1084602.94285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31</v>
      </c>
      <c r="D12" s="41">
        <v>32530</v>
      </c>
      <c r="E12" s="42">
        <v>3520570.04</v>
      </c>
      <c r="F12" s="43">
        <v>633702.61</v>
      </c>
      <c r="G12" s="43">
        <v>2886867.43</v>
      </c>
      <c r="H12" s="44">
        <v>534070.47455000004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213280</v>
      </c>
      <c r="E13" s="43">
        <v>31528001.699999996</v>
      </c>
      <c r="F13" s="43">
        <v>5675040.2800000003</v>
      </c>
      <c r="G13" s="43">
        <v>25852961.419999998</v>
      </c>
      <c r="H13" s="44">
        <v>4782797.8627000004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46143</v>
      </c>
      <c r="C27" s="67">
        <v>46113</v>
      </c>
      <c r="D27" s="68" t="s">
        <v>30</v>
      </c>
      <c r="E27" s="69" t="s">
        <v>31</v>
      </c>
      <c r="F27" s="70">
        <v>45778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16876108.469999999</v>
      </c>
      <c r="C28" s="27">
        <v>14800153.869999999</v>
      </c>
      <c r="D28" s="73">
        <v>2075954.5999999996</v>
      </c>
      <c r="E28" s="74">
        <v>0.14026574441283154</v>
      </c>
      <c r="F28" s="75">
        <v>16106382.439999999</v>
      </c>
      <c r="G28" s="76">
        <v>769726.02999999933</v>
      </c>
      <c r="H28" s="74">
        <v>4.7790124993455661E-2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3981666.36</v>
      </c>
      <c r="C29" s="35">
        <v>3499361.84</v>
      </c>
      <c r="D29" s="79">
        <v>482304.52</v>
      </c>
      <c r="E29" s="80">
        <v>0.1378264215169015</v>
      </c>
      <c r="F29" s="50">
        <v>3682364.37</v>
      </c>
      <c r="G29" s="81">
        <v>299301.98999999976</v>
      </c>
      <c r="H29" s="80">
        <v>8.1279840864851668E-2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7149656.8300000001</v>
      </c>
      <c r="C30" s="35">
        <v>6343803.8600000003</v>
      </c>
      <c r="D30" s="79">
        <v>805852.96999999974</v>
      </c>
      <c r="E30" s="80">
        <v>0.12702993153385414</v>
      </c>
      <c r="F30" s="50">
        <v>7298550.7699999996</v>
      </c>
      <c r="G30" s="81">
        <v>-148893.93999999948</v>
      </c>
      <c r="H30" s="80">
        <v>-2.040048013531863E-2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3520570.04</v>
      </c>
      <c r="C31" s="42">
        <v>3084045.61</v>
      </c>
      <c r="D31" s="84">
        <v>436524.43000000017</v>
      </c>
      <c r="E31" s="85">
        <v>0.14154279320142746</v>
      </c>
      <c r="F31" s="86">
        <v>3701944.63</v>
      </c>
      <c r="G31" s="87">
        <v>-181374.58999999985</v>
      </c>
      <c r="H31" s="85">
        <v>-4.8994409189745187E-2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31528001.699999996</v>
      </c>
      <c r="C32" s="89">
        <v>27727365.18</v>
      </c>
      <c r="D32" s="90">
        <v>3800636.5199999996</v>
      </c>
      <c r="E32" s="85">
        <v>0.1370716797404693</v>
      </c>
      <c r="F32" s="91">
        <v>30789242.209999997</v>
      </c>
      <c r="G32" s="90">
        <v>738759.48999999976</v>
      </c>
      <c r="H32" s="85">
        <v>2.3994078352472702E-2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821247</v>
      </c>
      <c r="D46" s="99">
        <v>157204397.71000001</v>
      </c>
      <c r="E46" s="99">
        <v>28296791.5878</v>
      </c>
      <c r="F46" s="99">
        <v>128907606.12220001</v>
      </c>
      <c r="G46" s="99">
        <v>23847907.140000001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531520</v>
      </c>
      <c r="D47" s="101">
        <v>32816213.780000001</v>
      </c>
      <c r="E47" s="101">
        <v>5906918.4803999998</v>
      </c>
      <c r="F47" s="101">
        <v>26909295.299600001</v>
      </c>
      <c r="G47" s="101">
        <v>4978219.7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499507</v>
      </c>
      <c r="D48" s="101">
        <v>70015627.689999998</v>
      </c>
      <c r="E48" s="101">
        <v>12602812.984199999</v>
      </c>
      <c r="F48" s="101">
        <v>57412814.705799997</v>
      </c>
      <c r="G48" s="101">
        <v>10621370.779999999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408035</v>
      </c>
      <c r="D49" s="103">
        <v>34844288.82</v>
      </c>
      <c r="E49" s="103">
        <v>6271971.9875999996</v>
      </c>
      <c r="F49" s="103">
        <v>28572316.832400002</v>
      </c>
      <c r="G49" s="103">
        <v>5285878.59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2260309</v>
      </c>
      <c r="D50" s="103">
        <v>294880528</v>
      </c>
      <c r="E50" s="103">
        <v>53078495.039999999</v>
      </c>
      <c r="F50" s="103">
        <v>241802032.96000001</v>
      </c>
      <c r="G50" s="103">
        <v>44733376.209999993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2427733</v>
      </c>
      <c r="D52" s="107">
        <v>290464419.52999997</v>
      </c>
      <c r="E52" s="107">
        <v>52283595.5154</v>
      </c>
      <c r="F52" s="107">
        <v>238180824.01459998</v>
      </c>
      <c r="G52" s="108">
        <v>44063452.5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110"/>
      <c r="C53" s="111">
        <f>C50-C52</f>
        <v>-167424</v>
      </c>
      <c r="D53" s="111">
        <f t="shared" ref="D53:G53" si="0">D50-D52</f>
        <v>4416108.4700000286</v>
      </c>
      <c r="E53" s="111">
        <f t="shared" si="0"/>
        <v>794899.52459999919</v>
      </c>
      <c r="F53" s="111">
        <f t="shared" si="0"/>
        <v>3621208.9454000294</v>
      </c>
      <c r="G53" s="112">
        <f t="shared" si="0"/>
        <v>669923.70999999344</v>
      </c>
      <c r="H53" s="5"/>
      <c r="I53" s="5"/>
      <c r="J53" s="5"/>
      <c r="K53" s="5"/>
      <c r="L53" s="5"/>
    </row>
    <row r="54" spans="1:12" ht="12.75" x14ac:dyDescent="0.2">
      <c r="A54" s="113"/>
      <c r="B54" s="114"/>
      <c r="C54" s="115">
        <f>C53/C52</f>
        <v>-6.8963102614661501E-2</v>
      </c>
      <c r="D54" s="116">
        <f t="shared" ref="D54:G54" si="1">D53/D52</f>
        <v>1.520361246704752E-2</v>
      </c>
      <c r="E54" s="116">
        <f t="shared" si="1"/>
        <v>1.5203612467047404E-2</v>
      </c>
      <c r="F54" s="116">
        <f t="shared" si="1"/>
        <v>1.5203612467047545E-2</v>
      </c>
      <c r="G54" s="117">
        <f t="shared" si="1"/>
        <v>1.5203613697768995E-2</v>
      </c>
      <c r="H54" s="5"/>
      <c r="I54" s="5"/>
      <c r="J54" s="5"/>
      <c r="K54" s="5"/>
      <c r="L54" s="5"/>
    </row>
    <row r="55" spans="1:12" x14ac:dyDescent="0.15">
      <c r="B55" s="118"/>
      <c r="C55" s="118"/>
      <c r="D55" s="118"/>
      <c r="E55" s="119"/>
      <c r="F55" s="119"/>
      <c r="G55" s="119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20"/>
      <c r="C56" s="107">
        <v>2375848</v>
      </c>
      <c r="D56" s="107">
        <v>289822326.48000002</v>
      </c>
      <c r="E56" s="107">
        <v>52168018.766399994</v>
      </c>
      <c r="F56" s="107">
        <v>237654307.71360001</v>
      </c>
      <c r="G56" s="108">
        <v>43966047.009999998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9"/>
      <c r="C57" s="111">
        <f>C50-C56</f>
        <v>-115539</v>
      </c>
      <c r="D57" s="111">
        <f t="shared" ref="D57:G57" si="2">D50-D56</f>
        <v>5058201.5199999809</v>
      </c>
      <c r="E57" s="111">
        <f t="shared" si="2"/>
        <v>910476.27360000461</v>
      </c>
      <c r="F57" s="111">
        <f t="shared" si="2"/>
        <v>4147725.2463999987</v>
      </c>
      <c r="G57" s="112">
        <f t="shared" si="2"/>
        <v>767329.19999999553</v>
      </c>
      <c r="H57" s="5"/>
      <c r="I57" s="5"/>
      <c r="J57" s="5"/>
      <c r="K57" s="5"/>
      <c r="L57" s="5"/>
    </row>
    <row r="58" spans="1:12" ht="12.75" x14ac:dyDescent="0.2">
      <c r="A58" s="113"/>
      <c r="B58" s="121"/>
      <c r="C58" s="115">
        <f>C57/C56</f>
        <v>-4.8630636303332538E-2</v>
      </c>
      <c r="D58" s="122">
        <f t="shared" ref="D58:G58" si="3">D57/D56</f>
        <v>1.7452766946679781E-2</v>
      </c>
      <c r="E58" s="122">
        <f t="shared" si="3"/>
        <v>1.7452766946679941E-2</v>
      </c>
      <c r="F58" s="122">
        <f t="shared" si="3"/>
        <v>1.7452766946679844E-2</v>
      </c>
      <c r="G58" s="123">
        <f t="shared" si="3"/>
        <v>1.7452767582800153E-2</v>
      </c>
      <c r="H58" s="5"/>
      <c r="I58" s="5"/>
      <c r="J58" s="5"/>
      <c r="K58" s="5"/>
      <c r="L58" s="5"/>
    </row>
    <row r="59" spans="1:12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0"/>
      <c r="C60" s="107">
        <v>2389443</v>
      </c>
      <c r="D60" s="107">
        <v>293759883.81</v>
      </c>
      <c r="E60" s="107">
        <v>52876779.085799992</v>
      </c>
      <c r="F60" s="107">
        <v>240883104.72420001</v>
      </c>
      <c r="G60" s="108">
        <v>44563374.410000004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19"/>
      <c r="C61" s="111">
        <f>C50-C60</f>
        <v>-129134</v>
      </c>
      <c r="D61" s="111">
        <f>D50-D60</f>
        <v>1120644.1899999976</v>
      </c>
      <c r="E61" s="111">
        <f>E50-E60</f>
        <v>201715.95420000702</v>
      </c>
      <c r="F61" s="111">
        <f>F50-F60</f>
        <v>918928.23579999804</v>
      </c>
      <c r="G61" s="112">
        <f>G50-G60</f>
        <v>170001.79999998957</v>
      </c>
    </row>
    <row r="62" spans="1:12" ht="12.75" x14ac:dyDescent="0.2">
      <c r="A62" s="113"/>
      <c r="B62" s="121"/>
      <c r="C62" s="115">
        <f>C61/C60</f>
        <v>-5.4043557431585523E-2</v>
      </c>
      <c r="D62" s="116">
        <f t="shared" ref="D62:G62" si="4">D61/D60</f>
        <v>3.8148305870273811E-3</v>
      </c>
      <c r="E62" s="116">
        <f t="shared" si="4"/>
        <v>3.8148305870275229E-3</v>
      </c>
      <c r="F62" s="116">
        <f t="shared" si="4"/>
        <v>3.8148305870273811E-3</v>
      </c>
      <c r="G62" s="117">
        <f t="shared" si="4"/>
        <v>3.8148322978396633E-3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9" priority="10" stopIfTrue="1" operator="lessThan">
      <formula>0</formula>
    </cfRule>
  </conditionalFormatting>
  <conditionalFormatting sqref="C3">
    <cfRule type="cellIs" dxfId="8" priority="9" stopIfTrue="1" operator="lessThan">
      <formula>0</formula>
    </cfRule>
  </conditionalFormatting>
  <conditionalFormatting sqref="B59:G59">
    <cfRule type="cellIs" dxfId="7" priority="8" stopIfTrue="1" operator="lessThan">
      <formula>0</formula>
    </cfRule>
  </conditionalFormatting>
  <conditionalFormatting sqref="B55:G55 B57:G58 B56">
    <cfRule type="cellIs" dxfId="6" priority="7" stopIfTrue="1" operator="lessThan">
      <formula>0</formula>
    </cfRule>
  </conditionalFormatting>
  <conditionalFormatting sqref="B52:G54">
    <cfRule type="cellIs" dxfId="5" priority="6" stopIfTrue="1" operator="lessThan">
      <formula>0</formula>
    </cfRule>
  </conditionalFormatting>
  <conditionalFormatting sqref="B61:G62 B60">
    <cfRule type="cellIs" dxfId="4" priority="5" stopIfTrue="1" operator="lessThan">
      <formula>0</formula>
    </cfRule>
  </conditionalFormatting>
  <conditionalFormatting sqref="C56:G56">
    <cfRule type="cellIs" dxfId="3" priority="4" stopIfTrue="1" operator="lessThan">
      <formula>0</formula>
    </cfRule>
  </conditionalFormatting>
  <conditionalFormatting sqref="C60:G60">
    <cfRule type="cellIs" dxfId="2" priority="3" stopIfTrue="1" operator="lessThan">
      <formula>0</formula>
    </cfRule>
  </conditionalFormatting>
  <conditionalFormatting sqref="A52 A57:A62">
    <cfRule type="cellIs" dxfId="1" priority="2" stopIfTrue="1" operator="lessThan">
      <formula>0</formula>
    </cfRule>
  </conditionalFormatting>
  <conditionalFormatting sqref="A53:A56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2026-06-22T21:36:51Z</dcterms:created>
  <dcterms:modified xsi:type="dcterms:W3CDTF">2026-06-22T21:43:45Z</dcterms:modified>
</cp:coreProperties>
</file>