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625" windowHeight="603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C24" i="1"/>
  <c r="B24" i="1"/>
  <c r="G24" i="1" s="1"/>
  <c r="H24" i="1" s="1"/>
  <c r="C17" i="1"/>
  <c r="D24" i="1" l="1"/>
  <c r="E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<sst xmlns="http://schemas.openxmlformats.org/spreadsheetml/2006/main" count="45" uniqueCount="32">
  <si>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</si>
  <si>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</si>
  <si>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</si>
  <si>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</si>
  <si>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</si>
  <si>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</si>
  <si>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</si>
  <si>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</si>
  <si>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</si>
  <si>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</si>
  <si>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</si>
  <si>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</si>
  <si>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</si>
  <si>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</si>
  <si>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</si>
  <si>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</si>
  <si>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</si>
  <si>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</si>
  <si>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</si>
  <si>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</si>
  <si>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</si>
  <si>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</si>
  <si>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</si>
  <si>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</si>
  <si>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</si>
  <si>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APRIL 30,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</si>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</sst>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68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2" fillId="0" borderId="0" xfId="4" applyFont="1" applyFill="1" applyAlignment="1"/>
    <xf numFmtId="164" fontId="2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4" xfId="4" applyNumberFormat="1" applyFont="1" applyFill="1" applyBorder="1" applyAlignment="1">
      <alignment horizontal="center"/>
    </xf>
    <xf numFmtId="17" fontId="7" fillId="0" borderId="5" xfId="4" applyNumberFormat="1" applyFont="1" applyFill="1" applyBorder="1" applyAlignment="1">
      <alignment horizontal="center"/>
    </xf>
    <xf numFmtId="38" fontId="7" fillId="0" borderId="5" xfId="4" applyNumberFormat="1" applyFont="1" applyFill="1" applyBorder="1" applyAlignment="1">
      <alignment horizontal="center"/>
    </xf>
    <xf numFmtId="167" fontId="7" fillId="0" borderId="4" xfId="4" applyNumberFormat="1" applyFont="1" applyFill="1" applyBorder="1" applyAlignment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0" fillId="0" borderId="0" xfId="0" applyFill="1" applyAlignment="1">
      <alignment horizontal="left" vertical="center"/>
    </xf>
    <xf numFmtId="164" fontId="5" fillId="0" borderId="0" xfId="0" applyFont="1" applyFill="1" applyProtection="1"/>
    <xf numFmtId="164" fontId="3" fillId="0" borderId="0" xfId="0" applyFont="1" applyFill="1" applyProtection="1"/>
    <xf numFmtId="165" fontId="2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3" fillId="0" borderId="0" xfId="1" applyNumberFormat="1" applyFont="1" applyFill="1" applyAlignment="1">
      <alignment horizontal="center"/>
    </xf>
    <xf numFmtId="164" fontId="9" fillId="0" borderId="0" xfId="0" applyFont="1" applyFill="1"/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0" fontId="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405062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57462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18" sqref="E18"/>
    </sheetView>
  </sheetViews>
  <sheetFormatPr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" x14ac:dyDescent="0.15">
      <c r="A1" s="1" t="s">
        <v>0</v>
      </c>
      <c r="B1" s="2"/>
      <c r="C1" s="3"/>
      <c r="D1" s="3" t="s">
        <v>1</v>
      </c>
    </row>
    <row r="2" spans="1:14" s="4" customFormat="1" ht="17.25" customHeight="1" x14ac:dyDescent="0.15">
      <c r="A2" s="1" t="s">
        <v>2</v>
      </c>
      <c r="B2" s="2"/>
      <c r="C2" s="3"/>
      <c r="D2" s="3"/>
    </row>
    <row r="3" spans="1:14" s="4" customFormat="1" ht="1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30</v>
      </c>
      <c r="D9" s="25">
        <v>425130</v>
      </c>
      <c r="E9" s="26">
        <v>26838326.52</v>
      </c>
      <c r="F9" s="26">
        <v>4931506.8</v>
      </c>
      <c r="G9" s="26">
        <v>35755891.25</v>
      </c>
      <c r="H9" s="27">
        <v>29299259.289999999</v>
      </c>
    </row>
    <row r="10" spans="1:14" ht="15.75" customHeight="1" x14ac:dyDescent="0.35">
      <c r="D10" s="28"/>
      <c r="F10" s="29"/>
    </row>
    <row r="11" spans="1:14" ht="12.75" x14ac:dyDescent="0.2">
      <c r="A11" s="30"/>
      <c r="D11" s="28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ht="15" x14ac:dyDescent="0.25">
      <c r="A15" s="31" t="s">
        <v>0</v>
      </c>
      <c r="B15" s="31"/>
      <c r="C15" s="31"/>
    </row>
    <row r="16" spans="1:14" ht="15" x14ac:dyDescent="0.25">
      <c r="A16" s="31" t="s">
        <v>17</v>
      </c>
      <c r="B16" s="31"/>
      <c r="C16" s="31"/>
    </row>
    <row r="17" spans="1:8" ht="18" x14ac:dyDescent="0.25">
      <c r="A17" s="32" t="s">
        <v>3</v>
      </c>
      <c r="B17" s="33"/>
      <c r="C17" s="34" t="str">
        <f>C3</f>
        <v>APRIL 2012</v>
      </c>
      <c r="D17" s="11"/>
    </row>
    <row r="20" spans="1:8" ht="15" x14ac:dyDescent="0.25">
      <c r="A20" s="12" t="s">
        <v>18</v>
      </c>
      <c r="F20" s="66"/>
      <c r="G20" s="66"/>
      <c r="H20" s="66"/>
    </row>
    <row r="21" spans="1:8" ht="12.75" x14ac:dyDescent="0.2">
      <c r="A21" s="35"/>
      <c r="B21" s="36"/>
      <c r="C21" s="67" t="s">
        <v>19</v>
      </c>
      <c r="D21" s="67"/>
      <c r="E21" s="67"/>
      <c r="F21" s="67" t="s">
        <v>20</v>
      </c>
      <c r="G21" s="67"/>
      <c r="H21" s="67"/>
    </row>
    <row r="22" spans="1:8" ht="13.5" thickBot="1" x14ac:dyDescent="0.25">
      <c r="A22" s="35"/>
      <c r="B22" s="36"/>
      <c r="C22" s="35"/>
      <c r="D22" s="37"/>
      <c r="E22" s="38"/>
      <c r="F22" s="35"/>
      <c r="G22" s="37"/>
      <c r="H22" s="38"/>
    </row>
    <row r="23" spans="1:8" ht="13.5" thickBot="1" x14ac:dyDescent="0.25">
      <c r="A23" s="39"/>
      <c r="B23" s="40">
        <v>41000</v>
      </c>
      <c r="C23" s="41">
        <v>40969</v>
      </c>
      <c r="D23" s="42" t="s">
        <v>21</v>
      </c>
      <c r="E23" s="43" t="s">
        <v>22</v>
      </c>
      <c r="F23" s="41">
        <v>40634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f>'Landbased Revenue'!E9</f>
        <v>26838326.52</v>
      </c>
      <c r="C24" s="44">
        <f>'Landbased Revenue'!G9</f>
        <v>35755891.25</v>
      </c>
      <c r="D24" s="45">
        <f>B24-C24</f>
        <v>-8917564.7300000004</v>
      </c>
      <c r="E24" s="46">
        <f>D24/C24</f>
        <v>-0.24940127118213004</v>
      </c>
      <c r="F24" s="47">
        <f>'Landbased Revenue'!H9</f>
        <v>29299259.289999999</v>
      </c>
      <c r="G24" s="48">
        <f>B24-F24</f>
        <v>-2460932.7699999996</v>
      </c>
      <c r="H24" s="46">
        <f>G24/F24</f>
        <v>-8.3993002882497086E-2</v>
      </c>
    </row>
    <row r="25" spans="1:8" x14ac:dyDescent="0.15">
      <c r="C25" s="49"/>
      <c r="D25" s="49"/>
      <c r="E25" s="49"/>
    </row>
    <row r="27" spans="1:8" s="4" customFormat="1" x14ac:dyDescent="0.15"/>
    <row r="28" spans="1:8" s="4" customFormat="1" ht="18" customHeight="1" x14ac:dyDescent="0.15">
      <c r="A28" s="50"/>
    </row>
    <row r="29" spans="1:8" s="4" customFormat="1" x14ac:dyDescent="0.15"/>
    <row r="30" spans="1:8" ht="15" x14ac:dyDescent="0.25">
      <c r="A30" s="32" t="s">
        <v>0</v>
      </c>
      <c r="B30" s="33"/>
      <c r="C30" s="51"/>
      <c r="D30" s="51"/>
      <c r="E30" s="52"/>
    </row>
    <row r="31" spans="1:8" ht="16.5" customHeight="1" x14ac:dyDescent="0.25">
      <c r="A31" s="32" t="s">
        <v>23</v>
      </c>
      <c r="B31" s="33"/>
      <c r="C31" s="51"/>
      <c r="D31" s="51"/>
      <c r="E31" s="52"/>
    </row>
    <row r="32" spans="1:8" ht="15" x14ac:dyDescent="0.25">
      <c r="A32" s="32" t="s">
        <v>24</v>
      </c>
      <c r="C32" s="53" t="s">
        <v>25</v>
      </c>
      <c r="D32" s="51"/>
      <c r="E32" s="52"/>
    </row>
    <row r="33" spans="1:10" ht="12.2" customHeight="1" x14ac:dyDescent="0.25">
      <c r="A33" s="32"/>
      <c r="C33" s="53" t="s">
        <v>26</v>
      </c>
      <c r="D33" s="51"/>
      <c r="E33" s="52"/>
    </row>
    <row r="34" spans="1:10" ht="12.75" customHeight="1" x14ac:dyDescent="0.25">
      <c r="A34" s="32"/>
      <c r="C34" s="53"/>
      <c r="D34" s="51"/>
      <c r="E34" s="52"/>
    </row>
    <row r="35" spans="1:10" ht="13.5" thickBot="1" x14ac:dyDescent="0.25">
      <c r="A35" s="54"/>
      <c r="B35" s="55"/>
      <c r="C35" s="54"/>
      <c r="D35" s="54"/>
      <c r="E35" s="54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6" t="s">
        <v>16</v>
      </c>
      <c r="B38" s="57">
        <v>36459</v>
      </c>
      <c r="C38" s="58">
        <v>4205141</v>
      </c>
      <c r="D38" s="59">
        <v>281421836.02999997</v>
      </c>
      <c r="E38" s="59">
        <f>50013475.05+13483513</f>
        <v>63496988.049999997</v>
      </c>
    </row>
    <row r="39" spans="1:10" ht="15" customHeight="1" x14ac:dyDescent="0.3">
      <c r="C39" s="60"/>
      <c r="D39" s="60"/>
      <c r="E39" s="61"/>
    </row>
    <row r="40" spans="1:10" ht="15.75" customHeight="1" x14ac:dyDescent="0.3">
      <c r="A40" s="62"/>
      <c r="B40" s="62"/>
      <c r="C40" s="60"/>
      <c r="D40" s="60"/>
      <c r="E40" s="61"/>
      <c r="F40" s="62"/>
      <c r="G40" s="62"/>
      <c r="H40" s="62"/>
      <c r="I40" s="62"/>
      <c r="J40" s="62"/>
    </row>
    <row r="41" spans="1:10" s="62" customFormat="1" ht="12.75" x14ac:dyDescent="0.2">
      <c r="C41" s="63"/>
      <c r="D41" s="63"/>
      <c r="E41" s="63"/>
    </row>
    <row r="42" spans="1:10" ht="12.75" x14ac:dyDescent="0.2">
      <c r="A42" s="64"/>
      <c r="B42" s="64"/>
      <c r="C42" s="64"/>
      <c r="D42" s="64"/>
      <c r="E42" s="64"/>
      <c r="F42" s="64"/>
      <c r="G42" s="64"/>
      <c r="H42" s="62"/>
      <c r="I42" s="62"/>
      <c r="J42" s="62"/>
    </row>
    <row r="43" spans="1:10" ht="12.75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2.75" customHeight="1" x14ac:dyDescent="0.2">
      <c r="A44" s="62"/>
      <c r="B44" s="65"/>
      <c r="C44" s="65"/>
      <c r="D44" s="65"/>
      <c r="E44" s="65"/>
      <c r="F44" s="65"/>
      <c r="G44" s="65"/>
      <c r="H44" s="65"/>
    </row>
    <row r="45" spans="1:10" ht="12.75" customHeight="1" x14ac:dyDescent="0.2">
      <c r="A45" s="62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2012-05-16T19:00:47Z</dcterms:created>
  <dcterms:modified xsi:type="dcterms:W3CDTF">2012-05-16T19:29:34Z</dcterms:modified>
</cp:coreProperties>
</file>