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2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F24" i="1" l="1"/>
  <c r="C24" i="1"/>
  <c r="B24" i="1"/>
  <c r="D24" i="1" s="1"/>
  <c r="E24" i="1" s="1"/>
  <c r="C17" i="1"/>
  <c r="G24" i="1" l="1"/>
  <c r="H24" i="1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<sst xmlns="http://schemas.openxmlformats.org/spreadsheetml/2006/main" count="45" uniqueCount="32">
  <si>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</si>
  <si>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</si>
  <si>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</si>
  <si>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</si>
  <si>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JANUARY 2014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</si>
  <si>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</si>
  <si>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</si>
  <si>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</si>
  <si>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</si>
  <si>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</si>
  <si>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</si>
  <si>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</si>
  <si>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</si>
  <si>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</si>
  <si>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</si>
  <si>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</si>
  <si>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</si>
  <si>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</si>
  <si>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</si>
  <si>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</si>
  <si>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</si>
  <si>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</si>
  <si>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</si>
  <si>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</si>
  <si>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</si>
  <si>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2013 - JANUARY 31, 2014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</si>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</sst>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3" fillId="0" borderId="0" applyFont="0" applyFill="0" applyBorder="0" applyAlignment="0" applyProtection="0"/>
    <xf numFmtId="0" fontId="8" fillId="0" borderId="0"/>
    <xf numFmtId="0" fontId="13" fillId="0" borderId="0"/>
  </cellStyleXfs>
  <cellXfs count="69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7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9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0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1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9553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81763" y="254793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" x14ac:dyDescent="0.15"/>
  <cols>
    <col min="1" max="1" width="17.875" style="12" customWidth="1"/>
    <col min="2" max="2" width="12.25" style="12" customWidth="1"/>
    <col min="3" max="3" width="12.375" style="12" customWidth="1"/>
    <col min="4" max="4" width="13" style="12" customWidth="1"/>
    <col min="5" max="5" width="12.875" style="12" customWidth="1"/>
    <col min="6" max="6" width="12" style="12" customWidth="1"/>
    <col min="7" max="7" width="11.625" style="12" customWidth="1"/>
    <col min="8" max="8" width="11.75" style="12" customWidth="1"/>
    <col min="9" max="16384" width="9" style="12"/>
  </cols>
  <sheetData>
    <row r="1" spans="1:14" s="4" customFormat="1" ht="15.95" customHeight="1" x14ac:dyDescent="0.15">
      <c r="A1" s="1" t="s">
        <v>0</v>
      </c>
      <c r="B1" s="2"/>
      <c r="C1" s="3"/>
      <c r="D1" s="3" t="s">
        <v>1</v>
      </c>
    </row>
    <row r="2" spans="1:14" s="4" customFormat="1" ht="15.95" customHeight="1" x14ac:dyDescent="0.15">
      <c r="A2" s="1" t="s">
        <v>2</v>
      </c>
      <c r="B2" s="2"/>
      <c r="C2" s="3"/>
      <c r="D2" s="3"/>
    </row>
    <row r="3" spans="1:14" s="4" customFormat="1" ht="15.95" customHeight="1" x14ac:dyDescent="0.1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9"/>
      <c r="C4" s="10"/>
      <c r="D4" s="11"/>
    </row>
    <row r="6" spans="1:14" ht="12.75" thickBot="1" x14ac:dyDescent="0.2"/>
    <row r="7" spans="1:14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5" thickBot="1" x14ac:dyDescent="0.25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25">
      <c r="A9" s="22" t="s">
        <v>16</v>
      </c>
      <c r="B9" s="23">
        <v>36459</v>
      </c>
      <c r="C9" s="24">
        <v>31</v>
      </c>
      <c r="D9" s="25">
        <v>371674</v>
      </c>
      <c r="E9" s="26">
        <v>26806314.600000001</v>
      </c>
      <c r="F9" s="26">
        <v>5095890.3600000003</v>
      </c>
      <c r="G9" s="26">
        <v>28497981.449999999</v>
      </c>
      <c r="H9" s="27">
        <v>27009208.649999999</v>
      </c>
    </row>
    <row r="10" spans="1:14" ht="15.75" customHeight="1" x14ac:dyDescent="0.2">
      <c r="D10" s="28"/>
      <c r="F10" s="29"/>
    </row>
    <row r="11" spans="1:14" ht="12.75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8"/>
    </row>
    <row r="15" spans="1:14" s="4" customFormat="1" ht="15.95" customHeight="1" x14ac:dyDescent="0.15">
      <c r="A15" s="32" t="s">
        <v>0</v>
      </c>
      <c r="B15" s="32"/>
      <c r="C15" s="32"/>
    </row>
    <row r="16" spans="1:14" s="4" customFormat="1" ht="15.95" customHeight="1" x14ac:dyDescent="0.15">
      <c r="A16" s="32" t="s">
        <v>17</v>
      </c>
      <c r="B16" s="32"/>
      <c r="C16" s="32"/>
    </row>
    <row r="17" spans="1:8" s="4" customFormat="1" ht="15.95" customHeight="1" x14ac:dyDescent="0.15">
      <c r="A17" s="1" t="s">
        <v>3</v>
      </c>
      <c r="B17" s="5"/>
      <c r="C17" s="33" t="str">
        <f>C3</f>
        <v>JANUARY 2014</v>
      </c>
      <c r="D17" s="7"/>
    </row>
    <row r="20" spans="1:8" ht="15" x14ac:dyDescent="0.25">
      <c r="A20" s="12" t="s">
        <v>18</v>
      </c>
      <c r="F20" s="34"/>
      <c r="G20" s="34"/>
      <c r="H20" s="34"/>
    </row>
    <row r="21" spans="1:8" ht="12.75" x14ac:dyDescent="0.2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.5" thickBot="1" x14ac:dyDescent="0.25">
      <c r="A22" s="35"/>
      <c r="B22" s="36"/>
      <c r="C22" s="35"/>
      <c r="D22" s="38"/>
      <c r="E22" s="39"/>
      <c r="F22" s="35"/>
      <c r="G22" s="38"/>
      <c r="H22" s="39"/>
    </row>
    <row r="23" spans="1:8" ht="13.5" thickBot="1" x14ac:dyDescent="0.25">
      <c r="A23" s="40"/>
      <c r="B23" s="41">
        <v>41640</v>
      </c>
      <c r="C23" s="42">
        <v>41609</v>
      </c>
      <c r="D23" s="43" t="s">
        <v>21</v>
      </c>
      <c r="E23" s="44" t="s">
        <v>22</v>
      </c>
      <c r="F23" s="42">
        <v>41275</v>
      </c>
      <c r="G23" s="43" t="s">
        <v>21</v>
      </c>
      <c r="H23" s="44" t="s">
        <v>22</v>
      </c>
    </row>
    <row r="24" spans="1:8" ht="21.75" customHeight="1" thickBot="1" x14ac:dyDescent="0.25">
      <c r="A24" s="22" t="s">
        <v>16</v>
      </c>
      <c r="B24" s="45">
        <f>'Landbased Revenue'!E9</f>
        <v>26806314.600000001</v>
      </c>
      <c r="C24" s="45">
        <f>'Landbased Revenue'!G9</f>
        <v>28497981.449999999</v>
      </c>
      <c r="D24" s="46">
        <f>B24-C24</f>
        <v>-1691666.8499999978</v>
      </c>
      <c r="E24" s="47">
        <f>D24/C24</f>
        <v>-5.9360935895338571E-2</v>
      </c>
      <c r="F24" s="48">
        <f>'Landbased Revenue'!H9</f>
        <v>27009208.649999999</v>
      </c>
      <c r="G24" s="49">
        <f>B24-F24</f>
        <v>-202894.04999999702</v>
      </c>
      <c r="H24" s="47">
        <f>G24/F24</f>
        <v>-7.5120323823333135E-3</v>
      </c>
    </row>
    <row r="25" spans="1:8" x14ac:dyDescent="0.15">
      <c r="C25" s="50"/>
      <c r="D25" s="50"/>
      <c r="E25" s="50"/>
    </row>
    <row r="30" spans="1:8" s="4" customFormat="1" ht="15.95" customHeight="1" x14ac:dyDescent="0.15">
      <c r="A30" s="1" t="s">
        <v>0</v>
      </c>
      <c r="B30" s="5"/>
      <c r="C30" s="51"/>
      <c r="D30" s="51"/>
      <c r="E30" s="3"/>
    </row>
    <row r="31" spans="1:8" s="4" customFormat="1" ht="15.95" customHeight="1" x14ac:dyDescent="0.15">
      <c r="A31" s="1" t="s">
        <v>23</v>
      </c>
      <c r="B31" s="5"/>
      <c r="C31" s="51"/>
      <c r="D31" s="51"/>
      <c r="E31" s="3"/>
    </row>
    <row r="32" spans="1:8" s="4" customFormat="1" ht="15.95" customHeight="1" x14ac:dyDescent="0.15">
      <c r="A32" s="1" t="s">
        <v>24</v>
      </c>
      <c r="C32" s="52" t="s">
        <v>25</v>
      </c>
      <c r="D32" s="51"/>
      <c r="E32" s="3"/>
    </row>
    <row r="33" spans="1:10" ht="12.2" customHeight="1" x14ac:dyDescent="0.25">
      <c r="A33" s="53"/>
      <c r="C33" s="54" t="s">
        <v>26</v>
      </c>
      <c r="D33" s="55"/>
      <c r="E33" s="56"/>
    </row>
    <row r="34" spans="1:10" ht="12.75" customHeight="1" x14ac:dyDescent="0.25">
      <c r="A34" s="53"/>
      <c r="C34" s="54"/>
      <c r="D34" s="55"/>
      <c r="E34" s="56"/>
    </row>
    <row r="35" spans="1:10" ht="13.5" thickBot="1" x14ac:dyDescent="0.25">
      <c r="A35" s="57"/>
      <c r="B35" s="58"/>
      <c r="C35" s="57"/>
      <c r="D35" s="57"/>
      <c r="E35" s="57"/>
    </row>
    <row r="36" spans="1:10" ht="12.75" x14ac:dyDescent="0.2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5" thickBot="1" x14ac:dyDescent="0.25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25">
      <c r="A38" s="59" t="s">
        <v>16</v>
      </c>
      <c r="B38" s="60">
        <v>36459</v>
      </c>
      <c r="C38" s="61">
        <v>2851610</v>
      </c>
      <c r="D38" s="62">
        <v>189372012.08000001</v>
      </c>
      <c r="E38" s="62">
        <v>35342465.399999999</v>
      </c>
    </row>
    <row r="39" spans="1:10" ht="15" customHeight="1" x14ac:dyDescent="0.3">
      <c r="C39" s="63"/>
      <c r="D39" s="63"/>
      <c r="E39" s="64"/>
    </row>
    <row r="40" spans="1:10" ht="15.75" customHeight="1" x14ac:dyDescent="0.3">
      <c r="A40" s="65"/>
      <c r="B40" s="65"/>
      <c r="C40" s="63"/>
      <c r="D40" s="63"/>
      <c r="E40" s="64"/>
      <c r="F40" s="65"/>
      <c r="G40" s="65"/>
      <c r="H40" s="65"/>
      <c r="I40" s="65"/>
      <c r="J40" s="65"/>
    </row>
    <row r="41" spans="1:10" s="65" customFormat="1" ht="12.75" x14ac:dyDescent="0.2">
      <c r="C41" s="66"/>
      <c r="D41" s="66"/>
      <c r="E41" s="66"/>
    </row>
    <row r="42" spans="1:10" ht="12.75" x14ac:dyDescent="0.2">
      <c r="A42" s="67"/>
      <c r="B42" s="67"/>
      <c r="C42" s="67"/>
      <c r="D42" s="67"/>
      <c r="E42" s="67"/>
      <c r="F42" s="67"/>
      <c r="G42" s="67"/>
      <c r="H42" s="65"/>
      <c r="I42" s="65"/>
      <c r="J42" s="65"/>
    </row>
    <row r="43" spans="1:10" ht="12.75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">
      <c r="A44" s="65"/>
      <c r="B44" s="68"/>
      <c r="C44" s="68"/>
      <c r="D44" s="68"/>
      <c r="E44" s="68"/>
      <c r="F44" s="68"/>
      <c r="G44" s="68"/>
      <c r="H44" s="68"/>
    </row>
    <row r="45" spans="1:10" ht="12.75" customHeight="1" x14ac:dyDescent="0.2">
      <c r="A45" s="65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2014-02-20T12:46:26Z</dcterms:created>
  <dcterms:modified xsi:type="dcterms:W3CDTF">2014-02-20T12:46:54Z</dcterms:modified>
</cp:coreProperties>
</file>