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47" i="1" s="1"/>
  <c r="H21" i="1"/>
  <c r="G21" i="1"/>
  <c r="E21" i="1"/>
  <c r="D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20" i="1" s="1"/>
  <c r="F8" i="1"/>
  <c r="F21" i="1" s="1"/>
  <c r="C10" i="1" l="1"/>
  <c r="C11" i="1" s="1"/>
  <c r="C12" i="1" s="1"/>
  <c r="C13" i="1" s="1"/>
  <c r="C14" i="1" s="1"/>
  <c r="C15" i="1" s="1"/>
  <c r="C16" i="1" s="1"/>
  <c r="C17" i="1" s="1"/>
  <c r="C18" i="1" s="1"/>
  <c r="C19" i="1" s="1"/>
</calcChain>
</file>

<file path=xl/sharedStrings.xml><?xml version="1.0" encoding="utf-8"?>
<sst xmlns="http://schemas.openxmlformats.org/spreadsheetml/2006/main" count="66" uniqueCount="41">
  <si>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</si>
  <si>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</si>
  <si>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</si>
  <si>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</si>
  <si>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NOVEMBER 2011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</si>
  <si>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</si>
  <si>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</si>
  <si>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</si>
  <si>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</si>
  <si>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</si>
  <si>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</si>
  <si>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</si>
  <si>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</si>
  <si>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</si>
  <si>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</si>
  <si>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</si>
  <si>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</si>
  <si>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</si>
  <si>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</si>
  <si>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</si>
  <si>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</si>
  <si>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</si>
  <si>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</si>
  <si>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GRAND PALAIS</t>
  </si>
  <si>
    <t xml:space="preserve">ISLE - LC </t>
  </si>
  <si>
    <t>L'AUBERGE DU LAC</t>
  </si>
  <si>
    <t>AMELIA BELLE</t>
  </si>
  <si>
    <t>BOOMTOWN N.O.</t>
  </si>
  <si>
    <t>TREASURE CHEST</t>
  </si>
  <si>
    <t>BELLE OF B.R.</t>
  </si>
  <si>
    <t>HOLLYWOOD  B.R.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</si>
  <si>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</si>
  <si>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</si>
  <si>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</si>
  <si>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2011 - NOVEMBER 30, 2011</t>
  </si>
  <si>
    <t xml:space="preserve">  </t>
  </si>
  <si>
    <t xml:space="preserve">Riverboat </t>
  </si>
  <si>
    <t>FYTD</t>
  </si>
  <si>
    <t>Total AGR</t>
  </si>
  <si>
    <t>Fee Remittance</t>
  </si>
  <si>
    <t xml:space="preserve">GRAND PALAIS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</si>
</sst>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96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3" fillId="0" borderId="0" xfId="0" applyFont="1" applyFill="1" applyProtection="1"/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0" fontId="5" fillId="0" borderId="0" xfId="0" applyNumberFormat="1" applyFont="1" applyFill="1" applyAlignment="1" applyProtection="1">
      <alignment horizontal="center" vertical="top"/>
    </xf>
    <xf numFmtId="164" fontId="0" fillId="0" borderId="0" xfId="0" applyFill="1"/>
    <xf numFmtId="164" fontId="7" fillId="0" borderId="0" xfId="0" applyFont="1" applyFill="1" applyProtection="1"/>
    <xf numFmtId="0" fontId="5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 applyProtection="1">
      <alignment horizontal="center"/>
    </xf>
    <xf numFmtId="164" fontId="1" fillId="0" borderId="0" xfId="0" applyFont="1" applyFill="1" applyProtection="1"/>
    <xf numFmtId="164" fontId="8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44" fontId="3" fillId="0" borderId="0" xfId="0" applyNumberFormat="1" applyFont="1" applyFill="1" applyProtection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7" fontId="3" fillId="0" borderId="0" xfId="1" applyNumberFormat="1" applyFont="1"/>
    <xf numFmtId="164" fontId="14" fillId="0" borderId="0" xfId="0" applyFont="1"/>
    <xf numFmtId="164" fontId="14" fillId="0" borderId="0" xfId="0" applyFont="1" applyFill="1"/>
    <xf numFmtId="164" fontId="4" fillId="0" borderId="0" xfId="0" applyFont="1"/>
    <xf numFmtId="9" fontId="3" fillId="0" borderId="0" xfId="3" applyFont="1"/>
    <xf numFmtId="164" fontId="15" fillId="0" borderId="0" xfId="0" applyFont="1"/>
    <xf numFmtId="164" fontId="16" fillId="0" borderId="0" xfId="0" applyNumberFormat="1" applyFont="1" applyFill="1" applyBorder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7" fontId="3" fillId="0" borderId="0" xfId="0" applyNumberFormat="1" applyFont="1" applyFill="1" applyProtection="1"/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/>
  </sheetViews>
  <sheetFormatPr defaultRowHeight="12" x14ac:dyDescent="0.15"/>
  <cols>
    <col min="1" max="1" width="20.75" style="8" customWidth="1"/>
    <col min="2" max="2" width="8.5" style="8" customWidth="1"/>
    <col min="3" max="3" width="14.125" style="8" customWidth="1"/>
    <col min="4" max="4" width="15.375" style="8" customWidth="1"/>
    <col min="5" max="5" width="17.125" style="8" customWidth="1"/>
    <col min="6" max="6" width="14.5" style="8" customWidth="1"/>
    <col min="7" max="8" width="13.75" style="8" customWidth="1"/>
    <col min="9" max="16384" width="9" style="8"/>
  </cols>
  <sheetData>
    <row r="1" spans="1:11" ht="14.25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ht="15.75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ht="15.75" customHeight="1" x14ac:dyDescent="0.3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ht="12.75" x14ac:dyDescent="0.2">
      <c r="A4" s="4"/>
      <c r="B4" s="14"/>
      <c r="C4" s="15"/>
      <c r="D4" s="4"/>
      <c r="E4" s="4"/>
      <c r="F4" s="5"/>
      <c r="G4" s="6"/>
      <c r="H4" s="16"/>
    </row>
    <row r="5" spans="1:11" ht="13.5" thickBot="1" x14ac:dyDescent="0.25">
      <c r="A5" s="4"/>
      <c r="B5" s="14"/>
      <c r="C5" s="4"/>
      <c r="D5" s="4"/>
      <c r="E5" s="4"/>
      <c r="F5" s="5"/>
      <c r="G5" s="6"/>
      <c r="H5" s="17"/>
      <c r="I5" s="18"/>
    </row>
    <row r="6" spans="1:11" ht="12.75" x14ac:dyDescent="0.2">
      <c r="A6" s="19" t="s">
        <v>5</v>
      </c>
      <c r="B6" s="20" t="s">
        <v>6</v>
      </c>
      <c r="C6" s="21" t="s">
        <v>7</v>
      </c>
      <c r="D6" s="22" t="s">
        <v>8</v>
      </c>
      <c r="E6" s="23" t="s">
        <v>8</v>
      </c>
      <c r="F6" s="23" t="s">
        <v>8</v>
      </c>
      <c r="G6" s="24" t="s">
        <v>9</v>
      </c>
      <c r="H6" s="25" t="s">
        <v>10</v>
      </c>
      <c r="I6" s="18"/>
      <c r="K6" s="26"/>
    </row>
    <row r="7" spans="1:11" ht="13.5" thickBot="1" x14ac:dyDescent="0.25">
      <c r="A7" s="27" t="s">
        <v>11</v>
      </c>
      <c r="B7" s="28" t="s">
        <v>12</v>
      </c>
      <c r="C7" s="29" t="s">
        <v>13</v>
      </c>
      <c r="D7" s="30" t="s">
        <v>14</v>
      </c>
      <c r="E7" s="31" t="s">
        <v>15</v>
      </c>
      <c r="F7" s="32" t="s">
        <v>16</v>
      </c>
      <c r="G7" s="33" t="s">
        <v>15</v>
      </c>
      <c r="H7" s="34" t="s">
        <v>17</v>
      </c>
      <c r="I7" s="18"/>
    </row>
    <row r="8" spans="1:11" ht="15.75" customHeight="1" x14ac:dyDescent="0.2">
      <c r="A8" s="35" t="s">
        <v>18</v>
      </c>
      <c r="B8" s="36">
        <v>35342</v>
      </c>
      <c r="C8" s="37">
        <v>30</v>
      </c>
      <c r="D8" s="38">
        <v>89072</v>
      </c>
      <c r="E8" s="39">
        <v>6716701.4000000004</v>
      </c>
      <c r="F8" s="40">
        <f>E8*0.215</f>
        <v>1444090.801</v>
      </c>
      <c r="G8" s="39">
        <v>6619864.21</v>
      </c>
      <c r="H8" s="41">
        <v>6791216.2599999998</v>
      </c>
      <c r="I8" s="42"/>
    </row>
    <row r="9" spans="1:11" ht="15.75" customHeight="1" x14ac:dyDescent="0.2">
      <c r="A9" s="43" t="s">
        <v>19</v>
      </c>
      <c r="B9" s="44">
        <v>36880</v>
      </c>
      <c r="C9" s="45">
        <f>C8</f>
        <v>30</v>
      </c>
      <c r="D9" s="38">
        <v>230208</v>
      </c>
      <c r="E9" s="46">
        <v>11660085.99</v>
      </c>
      <c r="F9" s="47">
        <f>E9*0.215</f>
        <v>2506918.4878500002</v>
      </c>
      <c r="G9" s="46">
        <v>12766834.289999999</v>
      </c>
      <c r="H9" s="48">
        <v>11244958.84</v>
      </c>
      <c r="I9" s="42"/>
    </row>
    <row r="10" spans="1:11" ht="15.75" customHeight="1" x14ac:dyDescent="0.2">
      <c r="A10" s="43" t="s">
        <v>20</v>
      </c>
      <c r="B10" s="44">
        <v>34524</v>
      </c>
      <c r="C10" s="45">
        <f t="shared" ref="C10:C19" si="0">C9</f>
        <v>30</v>
      </c>
      <c r="D10" s="38">
        <v>137223</v>
      </c>
      <c r="E10" s="46">
        <v>15744546.390000001</v>
      </c>
      <c r="F10" s="47">
        <f t="shared" ref="F10:F19" si="1">E10*0.215</f>
        <v>3385077.4738500002</v>
      </c>
      <c r="G10" s="46">
        <v>13390354.6</v>
      </c>
      <c r="H10" s="48">
        <v>16634094.01</v>
      </c>
      <c r="I10" s="42"/>
    </row>
    <row r="11" spans="1:11" ht="15.75" customHeight="1" x14ac:dyDescent="0.2">
      <c r="A11" s="43" t="s">
        <v>21</v>
      </c>
      <c r="B11" s="44">
        <v>34474</v>
      </c>
      <c r="C11" s="45">
        <f t="shared" si="0"/>
        <v>30</v>
      </c>
      <c r="D11" s="38">
        <v>92057</v>
      </c>
      <c r="E11" s="46">
        <v>5693770.6100000003</v>
      </c>
      <c r="F11" s="47">
        <f t="shared" si="1"/>
        <v>1224160.6811500001</v>
      </c>
      <c r="G11" s="46">
        <v>5916349.2800000003</v>
      </c>
      <c r="H11" s="48">
        <v>5755865.9699999997</v>
      </c>
      <c r="I11" s="42"/>
    </row>
    <row r="12" spans="1:11" ht="15.75" customHeight="1" x14ac:dyDescent="0.2">
      <c r="A12" s="43" t="s">
        <v>22</v>
      </c>
      <c r="B12" s="44">
        <v>38127</v>
      </c>
      <c r="C12" s="45">
        <f t="shared" si="0"/>
        <v>30</v>
      </c>
      <c r="D12" s="38">
        <v>135866</v>
      </c>
      <c r="E12" s="46">
        <v>8491379.3699999992</v>
      </c>
      <c r="F12" s="47">
        <f t="shared" si="1"/>
        <v>1825646.5645499998</v>
      </c>
      <c r="G12" s="46">
        <v>8918558.2200000007</v>
      </c>
      <c r="H12" s="48">
        <v>9112428.1600000001</v>
      </c>
      <c r="I12" s="42"/>
    </row>
    <row r="13" spans="1:11" ht="15.75" customHeight="1" x14ac:dyDescent="0.2">
      <c r="A13" s="49" t="s">
        <v>23</v>
      </c>
      <c r="B13" s="50">
        <v>35258</v>
      </c>
      <c r="C13" s="51">
        <f t="shared" si="0"/>
        <v>30</v>
      </c>
      <c r="D13" s="52">
        <v>137506</v>
      </c>
      <c r="E13" s="53">
        <v>10508262.32</v>
      </c>
      <c r="F13" s="54">
        <f t="shared" si="1"/>
        <v>2259276.3988000001</v>
      </c>
      <c r="G13" s="53">
        <v>9640089.1699999999</v>
      </c>
      <c r="H13" s="55">
        <v>8644614.9000000004</v>
      </c>
      <c r="I13" s="42"/>
    </row>
    <row r="14" spans="1:11" ht="15.75" customHeight="1" x14ac:dyDescent="0.2">
      <c r="A14" s="49" t="s">
        <v>24</v>
      </c>
      <c r="B14" s="50">
        <v>34909</v>
      </c>
      <c r="C14" s="51">
        <f t="shared" si="0"/>
        <v>30</v>
      </c>
      <c r="D14" s="52">
        <v>29350</v>
      </c>
      <c r="E14" s="53">
        <v>951221.89</v>
      </c>
      <c r="F14" s="54">
        <f t="shared" si="1"/>
        <v>204512.70634999999</v>
      </c>
      <c r="G14" s="53">
        <v>992317.53</v>
      </c>
      <c r="H14" s="55">
        <v>1180175.17</v>
      </c>
      <c r="I14" s="42"/>
    </row>
    <row r="15" spans="1:11" ht="15.75" customHeight="1" x14ac:dyDescent="0.2">
      <c r="A15" s="49" t="s">
        <v>25</v>
      </c>
      <c r="B15" s="50">
        <v>38495</v>
      </c>
      <c r="C15" s="51">
        <f t="shared" si="0"/>
        <v>30</v>
      </c>
      <c r="D15" s="52">
        <v>352950</v>
      </c>
      <c r="E15" s="53">
        <v>28573313.68</v>
      </c>
      <c r="F15" s="54">
        <f t="shared" si="1"/>
        <v>6143262.4412000002</v>
      </c>
      <c r="G15" s="53">
        <v>27012259.82</v>
      </c>
      <c r="H15" s="55">
        <v>26534714.039999999</v>
      </c>
      <c r="I15" s="42"/>
    </row>
    <row r="16" spans="1:11" ht="15.75" customHeight="1" x14ac:dyDescent="0.2">
      <c r="A16" s="43" t="s">
        <v>26</v>
      </c>
      <c r="B16" s="44">
        <v>39218</v>
      </c>
      <c r="C16" s="45">
        <f t="shared" si="0"/>
        <v>30</v>
      </c>
      <c r="D16" s="38">
        <v>44601</v>
      </c>
      <c r="E16" s="46">
        <v>3570382.12</v>
      </c>
      <c r="F16" s="47">
        <f t="shared" si="1"/>
        <v>767632.15580000007</v>
      </c>
      <c r="G16" s="46">
        <v>4028556.58</v>
      </c>
      <c r="H16" s="48">
        <v>3663417.1</v>
      </c>
      <c r="I16" s="42"/>
    </row>
    <row r="17" spans="1:14" ht="15" customHeight="1" x14ac:dyDescent="0.2">
      <c r="A17" s="43" t="s">
        <v>27</v>
      </c>
      <c r="B17" s="44">
        <v>34552</v>
      </c>
      <c r="C17" s="45">
        <f t="shared" si="0"/>
        <v>30</v>
      </c>
      <c r="D17" s="38">
        <v>120731</v>
      </c>
      <c r="E17" s="46">
        <v>10558447.57</v>
      </c>
      <c r="F17" s="47">
        <f t="shared" si="1"/>
        <v>2270066.22755</v>
      </c>
      <c r="G17" s="46">
        <v>11018673.58</v>
      </c>
      <c r="H17" s="48">
        <v>11569756.300000001</v>
      </c>
      <c r="I17" s="42"/>
    </row>
    <row r="18" spans="1:14" ht="15.75" customHeight="1" x14ac:dyDescent="0.2">
      <c r="A18" s="43" t="s">
        <v>28</v>
      </c>
      <c r="B18" s="44">
        <v>34582</v>
      </c>
      <c r="C18" s="45">
        <f t="shared" si="0"/>
        <v>30</v>
      </c>
      <c r="D18" s="38">
        <v>85192</v>
      </c>
      <c r="E18" s="46">
        <v>8021547.9000000004</v>
      </c>
      <c r="F18" s="47">
        <f t="shared" si="1"/>
        <v>1724632.7985</v>
      </c>
      <c r="G18" s="46">
        <v>8873380.8300000001</v>
      </c>
      <c r="H18" s="48">
        <v>8644721.1400000006</v>
      </c>
      <c r="I18" s="42"/>
    </row>
    <row r="19" spans="1:14" ht="15.75" customHeight="1" x14ac:dyDescent="0.2">
      <c r="A19" s="49" t="s">
        <v>29</v>
      </c>
      <c r="B19" s="50">
        <v>34607</v>
      </c>
      <c r="C19" s="51">
        <f t="shared" si="0"/>
        <v>30</v>
      </c>
      <c r="D19" s="52">
        <v>64490</v>
      </c>
      <c r="E19" s="53">
        <v>4733608.53</v>
      </c>
      <c r="F19" s="54">
        <f t="shared" si="1"/>
        <v>1017725.83395</v>
      </c>
      <c r="G19" s="53">
        <v>5103944.4800000004</v>
      </c>
      <c r="H19" s="55">
        <v>5426397.5999999996</v>
      </c>
      <c r="I19" s="42"/>
    </row>
    <row r="20" spans="1:14" ht="15.75" customHeight="1" thickBot="1" x14ac:dyDescent="0.25">
      <c r="A20" s="56" t="s">
        <v>30</v>
      </c>
      <c r="B20" s="57">
        <v>34696</v>
      </c>
      <c r="C20" s="51">
        <f>C9</f>
        <v>30</v>
      </c>
      <c r="D20" s="52">
        <v>90783</v>
      </c>
      <c r="E20" s="53">
        <v>9379682.5800000001</v>
      </c>
      <c r="F20" s="54">
        <f>E20*0.215</f>
        <v>2016631.7546999999</v>
      </c>
      <c r="G20" s="53">
        <v>9250762.7899999991</v>
      </c>
      <c r="H20" s="55">
        <v>9098928.7300000004</v>
      </c>
      <c r="I20" s="42"/>
    </row>
    <row r="21" spans="1:14" ht="18" customHeight="1" thickBot="1" x14ac:dyDescent="0.3">
      <c r="A21" s="58" t="s">
        <v>31</v>
      </c>
      <c r="B21" s="59" t="s">
        <v>1</v>
      </c>
      <c r="C21" s="60"/>
      <c r="D21" s="61">
        <f>SUM(D8:D20)</f>
        <v>1610029</v>
      </c>
      <c r="E21" s="62">
        <f>SUM(E8:E20)</f>
        <v>124602950.35000001</v>
      </c>
      <c r="F21" s="62">
        <f>SUM(F8:F20)</f>
        <v>26789634.325250007</v>
      </c>
      <c r="G21" s="63">
        <f>SUM(G8:G20)</f>
        <v>123531945.38</v>
      </c>
      <c r="H21" s="62">
        <f>SUM(H8:H20)</f>
        <v>124301288.21999998</v>
      </c>
      <c r="I21" s="42"/>
    </row>
    <row r="22" spans="1:14" ht="12.75" x14ac:dyDescent="0.2">
      <c r="A22" s="64"/>
      <c r="B22" s="65"/>
      <c r="C22" s="66"/>
      <c r="D22" s="67"/>
      <c r="E22" s="68"/>
      <c r="F22" s="68"/>
      <c r="G22" s="68"/>
      <c r="H22" s="68"/>
      <c r="I22" s="42"/>
    </row>
    <row r="23" spans="1:14" s="73" customFormat="1" ht="13.5" x14ac:dyDescent="0.25">
      <c r="A23" s="69"/>
      <c r="B23" s="69"/>
      <c r="C23" s="70"/>
      <c r="D23" s="71"/>
      <c r="E23" s="70"/>
      <c r="F23" s="70"/>
      <c r="G23" s="72"/>
      <c r="H23" s="72"/>
      <c r="I23" s="72"/>
      <c r="J23" s="72"/>
      <c r="K23" s="72"/>
      <c r="L23" s="72"/>
      <c r="M23" s="72"/>
      <c r="N23" s="72"/>
    </row>
    <row r="24" spans="1:14" s="73" customFormat="1" ht="13.5" x14ac:dyDescent="0.25">
      <c r="A24" s="72"/>
      <c r="B24" s="72"/>
      <c r="C24" s="74"/>
      <c r="D24" s="75"/>
      <c r="E24" s="70"/>
      <c r="F24" s="70"/>
      <c r="G24" s="69"/>
      <c r="H24" s="69"/>
      <c r="I24" s="76"/>
      <c r="J24" s="76"/>
      <c r="K24" s="76"/>
      <c r="L24" s="76"/>
      <c r="M24" s="76"/>
      <c r="N24" s="72"/>
    </row>
    <row r="25" spans="1:14" s="73" customFormat="1" ht="13.5" x14ac:dyDescent="0.25">
      <c r="A25" s="69"/>
      <c r="B25" s="69"/>
      <c r="C25" s="70"/>
      <c r="D25" s="70"/>
      <c r="E25" s="70"/>
      <c r="F25" s="70"/>
      <c r="G25" s="69"/>
      <c r="H25" s="69"/>
      <c r="I25" s="76"/>
      <c r="J25" s="76"/>
      <c r="K25" s="76"/>
      <c r="L25" s="76"/>
      <c r="M25" s="76"/>
      <c r="N25" s="72"/>
    </row>
    <row r="26" spans="1:14" ht="12.75" x14ac:dyDescent="0.2">
      <c r="A26" s="77"/>
      <c r="B26"/>
      <c r="C26" s="74"/>
      <c r="D26" s="70"/>
      <c r="E26" s="74"/>
      <c r="F26" s="74"/>
      <c r="G26"/>
      <c r="H26"/>
      <c r="I26"/>
      <c r="J26"/>
      <c r="K26"/>
      <c r="L26"/>
      <c r="M26"/>
      <c r="N26"/>
    </row>
    <row r="27" spans="1:14" ht="15.75" x14ac:dyDescent="0.25">
      <c r="A27" s="1" t="s">
        <v>0</v>
      </c>
      <c r="B27" s="2"/>
      <c r="C27" s="3"/>
      <c r="D27" s="3"/>
      <c r="E27" s="3"/>
      <c r="F27" s="5"/>
    </row>
    <row r="28" spans="1:14" ht="15.75" x14ac:dyDescent="0.25">
      <c r="A28" s="1" t="s">
        <v>32</v>
      </c>
      <c r="B28" s="2"/>
      <c r="C28" s="3"/>
      <c r="D28" s="3"/>
      <c r="E28" s="3"/>
      <c r="F28" s="5"/>
    </row>
    <row r="29" spans="1:14" ht="15.75" x14ac:dyDescent="0.25">
      <c r="A29" s="1" t="s">
        <v>33</v>
      </c>
      <c r="C29" s="78" t="s">
        <v>34</v>
      </c>
      <c r="D29" s="3"/>
      <c r="E29" s="3"/>
      <c r="F29" s="79"/>
    </row>
    <row r="30" spans="1:14" ht="12.75" x14ac:dyDescent="0.2">
      <c r="A30" s="4"/>
      <c r="B30" s="14" t="s">
        <v>1</v>
      </c>
      <c r="C30" s="80"/>
      <c r="D30" s="5"/>
      <c r="E30" s="4"/>
      <c r="F30" s="81"/>
    </row>
    <row r="31" spans="1:14" ht="13.5" thickBot="1" x14ac:dyDescent="0.25">
      <c r="A31" s="4"/>
      <c r="B31" s="14"/>
      <c r="C31" s="4"/>
      <c r="D31" s="4"/>
      <c r="E31" s="4"/>
      <c r="F31" s="81" t="s">
        <v>35</v>
      </c>
    </row>
    <row r="32" spans="1:14" ht="14.25" customHeight="1" x14ac:dyDescent="0.2">
      <c r="A32" s="37" t="s">
        <v>36</v>
      </c>
      <c r="B32" s="20" t="s">
        <v>6</v>
      </c>
      <c r="C32" s="37" t="s">
        <v>37</v>
      </c>
      <c r="D32" s="37" t="s">
        <v>37</v>
      </c>
      <c r="E32" s="37" t="s">
        <v>37</v>
      </c>
      <c r="F32" s="81"/>
    </row>
    <row r="33" spans="1:7" ht="14.25" customHeight="1" thickBot="1" x14ac:dyDescent="0.25">
      <c r="A33" s="82" t="s">
        <v>11</v>
      </c>
      <c r="B33" s="28" t="s">
        <v>12</v>
      </c>
      <c r="C33" s="31" t="s">
        <v>14</v>
      </c>
      <c r="D33" s="82" t="s">
        <v>38</v>
      </c>
      <c r="E33" s="31" t="s">
        <v>39</v>
      </c>
      <c r="F33" s="81"/>
    </row>
    <row r="34" spans="1:7" ht="15.75" customHeight="1" x14ac:dyDescent="0.2">
      <c r="A34" s="35" t="s">
        <v>18</v>
      </c>
      <c r="B34" s="36">
        <v>35342</v>
      </c>
      <c r="C34" s="83">
        <v>480609</v>
      </c>
      <c r="D34" s="84">
        <v>34875689.07</v>
      </c>
      <c r="E34" s="85">
        <f>0.215*D34</f>
        <v>7498273.1500500003</v>
      </c>
      <c r="F34" s="86"/>
    </row>
    <row r="35" spans="1:7" ht="15.75" customHeight="1" x14ac:dyDescent="0.2">
      <c r="A35" s="43" t="s">
        <v>19</v>
      </c>
      <c r="B35" s="44">
        <v>36880</v>
      </c>
      <c r="C35" s="85">
        <v>1322913</v>
      </c>
      <c r="D35" s="87">
        <v>64600696.729999997</v>
      </c>
      <c r="E35" s="85">
        <f t="shared" ref="E35:E46" si="2">0.215*D35</f>
        <v>13889149.796949999</v>
      </c>
      <c r="F35" s="86"/>
      <c r="G35" s="88"/>
    </row>
    <row r="36" spans="1:7" ht="15.75" customHeight="1" x14ac:dyDescent="0.2">
      <c r="A36" s="43" t="s">
        <v>20</v>
      </c>
      <c r="B36" s="44">
        <v>34524</v>
      </c>
      <c r="C36" s="85">
        <v>787499</v>
      </c>
      <c r="D36" s="87">
        <v>89529912.75</v>
      </c>
      <c r="E36" s="85">
        <f t="shared" si="2"/>
        <v>19248931.241250001</v>
      </c>
      <c r="F36" s="86"/>
    </row>
    <row r="37" spans="1:7" ht="15.75" customHeight="1" x14ac:dyDescent="0.2">
      <c r="A37" s="43" t="s">
        <v>21</v>
      </c>
      <c r="B37" s="44">
        <v>34474</v>
      </c>
      <c r="C37" s="85">
        <v>519706</v>
      </c>
      <c r="D37" s="87">
        <v>31611646.140000001</v>
      </c>
      <c r="E37" s="85">
        <f t="shared" si="2"/>
        <v>6796503.9200999998</v>
      </c>
      <c r="F37" s="86"/>
    </row>
    <row r="38" spans="1:7" ht="15.75" customHeight="1" x14ac:dyDescent="0.2">
      <c r="A38" s="43" t="s">
        <v>22</v>
      </c>
      <c r="B38" s="44">
        <v>38127</v>
      </c>
      <c r="C38" s="85">
        <v>774560</v>
      </c>
      <c r="D38" s="87">
        <v>46906641.009999998</v>
      </c>
      <c r="E38" s="85">
        <f t="shared" si="2"/>
        <v>10084927.817149999</v>
      </c>
      <c r="F38" s="86"/>
    </row>
    <row r="39" spans="1:7" ht="16.5" customHeight="1" x14ac:dyDescent="0.2">
      <c r="A39" s="49" t="s">
        <v>40</v>
      </c>
      <c r="B39" s="50">
        <v>35258</v>
      </c>
      <c r="C39" s="89">
        <v>693684</v>
      </c>
      <c r="D39" s="90">
        <v>53104409.210000001</v>
      </c>
      <c r="E39" s="89">
        <f t="shared" si="2"/>
        <v>11417447.980149999</v>
      </c>
      <c r="F39" s="81"/>
    </row>
    <row r="40" spans="1:7" ht="15.75" customHeight="1" x14ac:dyDescent="0.2">
      <c r="A40" s="49" t="s">
        <v>24</v>
      </c>
      <c r="B40" s="50">
        <v>34909</v>
      </c>
      <c r="C40" s="89">
        <v>169579</v>
      </c>
      <c r="D40" s="90">
        <v>5549589.0999999996</v>
      </c>
      <c r="E40" s="89">
        <f t="shared" si="2"/>
        <v>1193161.6564999998</v>
      </c>
      <c r="F40" s="79"/>
    </row>
    <row r="41" spans="1:7" ht="15.75" customHeight="1" x14ac:dyDescent="0.2">
      <c r="A41" s="49" t="s">
        <v>25</v>
      </c>
      <c r="B41" s="50">
        <v>38495</v>
      </c>
      <c r="C41" s="89">
        <v>1873297</v>
      </c>
      <c r="D41" s="90">
        <v>147766358.97999999</v>
      </c>
      <c r="E41" s="89">
        <f t="shared" si="2"/>
        <v>31769767.180699997</v>
      </c>
      <c r="F41" s="5"/>
    </row>
    <row r="42" spans="1:7" ht="15.75" customHeight="1" x14ac:dyDescent="0.2">
      <c r="A42" s="43" t="s">
        <v>26</v>
      </c>
      <c r="B42" s="44">
        <v>39218</v>
      </c>
      <c r="C42" s="85">
        <v>266553</v>
      </c>
      <c r="D42" s="87">
        <v>21166509.93</v>
      </c>
      <c r="E42" s="85">
        <f t="shared" si="2"/>
        <v>4550799.6349499999</v>
      </c>
      <c r="F42" s="5"/>
    </row>
    <row r="43" spans="1:7" ht="15.75" customHeight="1" x14ac:dyDescent="0.2">
      <c r="A43" s="43" t="s">
        <v>27</v>
      </c>
      <c r="B43" s="44">
        <v>34552</v>
      </c>
      <c r="C43" s="85">
        <v>622934</v>
      </c>
      <c r="D43" s="87">
        <v>55314919.530000001</v>
      </c>
      <c r="E43" s="85">
        <f t="shared" si="2"/>
        <v>11892707.69895</v>
      </c>
      <c r="F43" s="91"/>
    </row>
    <row r="44" spans="1:7" ht="15.75" customHeight="1" x14ac:dyDescent="0.2">
      <c r="A44" s="43" t="s">
        <v>28</v>
      </c>
      <c r="B44" s="44">
        <v>34582</v>
      </c>
      <c r="C44" s="85">
        <v>473404</v>
      </c>
      <c r="D44" s="87">
        <v>44295471.140000001</v>
      </c>
      <c r="E44" s="85">
        <f t="shared" si="2"/>
        <v>9523526.2950999998</v>
      </c>
      <c r="F44" s="91"/>
    </row>
    <row r="45" spans="1:7" ht="16.5" customHeight="1" x14ac:dyDescent="0.2">
      <c r="A45" s="49" t="s">
        <v>29</v>
      </c>
      <c r="B45" s="50">
        <v>34607</v>
      </c>
      <c r="C45" s="89">
        <v>369503</v>
      </c>
      <c r="D45" s="90">
        <v>27732210.739999998</v>
      </c>
      <c r="E45" s="89">
        <f t="shared" si="2"/>
        <v>5962425.3090999993</v>
      </c>
      <c r="F45" s="5"/>
    </row>
    <row r="46" spans="1:7" ht="15.75" customHeight="1" thickBot="1" x14ac:dyDescent="0.25">
      <c r="A46" s="56" t="s">
        <v>30</v>
      </c>
      <c r="B46" s="57">
        <v>34696</v>
      </c>
      <c r="C46" s="89">
        <v>490034</v>
      </c>
      <c r="D46" s="90">
        <v>48598097.700000003</v>
      </c>
      <c r="E46" s="89">
        <f t="shared" si="2"/>
        <v>10448591.0055</v>
      </c>
      <c r="F46" s="5"/>
    </row>
    <row r="47" spans="1:7" ht="18" customHeight="1" thickBot="1" x14ac:dyDescent="0.3">
      <c r="A47" s="58" t="s">
        <v>31</v>
      </c>
      <c r="B47" s="92"/>
      <c r="C47" s="61">
        <f>SUM(C34:C46)</f>
        <v>8844275</v>
      </c>
      <c r="D47" s="62">
        <f>SUM(D34:D46)</f>
        <v>671052152.03000009</v>
      </c>
      <c r="E47" s="62">
        <f>SUM(E34:E46)</f>
        <v>144276212.68645</v>
      </c>
      <c r="F47" s="91"/>
    </row>
    <row r="48" spans="1:7" ht="12.75" x14ac:dyDescent="0.2">
      <c r="A48" s="4"/>
      <c r="B48" s="14"/>
      <c r="C48" s="93"/>
      <c r="D48" s="93"/>
      <c r="E48" s="93"/>
      <c r="F48" s="5"/>
    </row>
    <row r="49" spans="3:5" ht="12.75" x14ac:dyDescent="0.2">
      <c r="C49" s="94"/>
      <c r="D49" s="94"/>
      <c r="E49" s="94"/>
    </row>
    <row r="50" spans="3:5" ht="12.75" x14ac:dyDescent="0.2">
      <c r="C50" s="95"/>
      <c r="D50" s="95"/>
      <c r="E50" s="95"/>
    </row>
  </sheetData>
  <printOptions horizontalCentered="1"/>
  <pageMargins left="0" right="0" top="1" bottom="1" header="0.5" footer="0.5"/>
  <pageSetup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2011-12-12T21:54:53Z</dcterms:created>
  <dcterms:modified xsi:type="dcterms:W3CDTF">2011-12-12T21:55:30Z</dcterms:modified>
</cp:coreProperties>
</file>