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5\LSP Website\"/>
    </mc:Choice>
  </mc:AlternateContent>
  <bookViews>
    <workbookView xWindow="0" yWindow="0" windowWidth="28800" windowHeight="1230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C62" i="1"/>
  <c r="G61" i="1"/>
  <c r="G62" i="1" s="1"/>
  <c r="F61" i="1"/>
  <c r="F62" i="1" s="1"/>
  <c r="E61" i="1"/>
  <c r="E62" i="1" s="1"/>
  <c r="D61" i="1"/>
  <c r="C61" i="1"/>
  <c r="G57" i="1"/>
  <c r="G58" i="1" s="1"/>
  <c r="F57" i="1"/>
  <c r="F58" i="1" s="1"/>
  <c r="E57" i="1"/>
  <c r="E58" i="1" s="1"/>
  <c r="D57" i="1"/>
  <c r="D58" i="1" s="1"/>
  <c r="C57" i="1"/>
  <c r="C58" i="1" s="1"/>
  <c r="G53" i="1"/>
  <c r="G54" i="1" s="1"/>
  <c r="F53" i="1"/>
  <c r="F54" i="1" s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<sst xmlns="http://schemas.openxmlformats.org/spreadsheetml/2006/main" count="66" uniqueCount="47">
  <si>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</si>
  <si>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</si>
  <si>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</si>
  <si>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</si>
  <si>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MAY 2025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</si>
  <si>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</si>
  <si>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</si>
  <si>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</si>
  <si>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</si>
  <si>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</si>
  <si>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</si>
  <si>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</si>
  <si>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</si>
  <si>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</si>
  <si>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</si>
  <si>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</si>
  <si>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</si>
  <si>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</si>
  <si>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</si>
  <si>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</si>
  <si>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</si>
  <si>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</si>
  <si>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</si>
  <si>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</si>
  <si>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</si>
  <si>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</si>
  <si>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</si>
  <si>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</si>
  <si>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</si>
  <si>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</si>
  <si>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</si>
  <si>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</si>
  <si>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</si>
  <si>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</si>
  <si>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MAY 31, 2025</t>
  </si>
  <si>
    <t xml:space="preserve">      </t>
  </si>
  <si>
    <t>FYTD</t>
  </si>
  <si>
    <t>Opening Date</t>
  </si>
  <si>
    <t>Total AGR</t>
  </si>
  <si>
    <t>Support Deduct.</t>
  </si>
  <si>
    <t>State Tax</t>
  </si>
  <si>
    <t>July 2023 - May 2024</t>
  </si>
  <si>
    <t>FY 24/25 - FY 23/24</t>
  </si>
  <si>
    <t>July 2022 -May 2023</t>
  </si>
  <si>
    <t>FY 24/25 - FY 22/23</t>
  </si>
  <si>
    <t>July 2021 - May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</si>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</sst>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4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771900" y="2771775"/>
          <a:ext cx="171450" cy="3086100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7005637" y="2890837"/>
          <a:ext cx="161925" cy="28384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/>
  </sheetViews>
  <sheetFormatPr defaultColWidth="9" defaultRowHeight="12" x14ac:dyDescent="0.15"/>
  <cols>
    <col min="1" max="1" width="17.375" style="6" customWidth="1"/>
    <col min="2" max="2" width="12.875" style="6" customWidth="1"/>
    <col min="3" max="3" width="15.5" style="6" customWidth="1"/>
    <col min="4" max="4" width="12.875" style="6" customWidth="1"/>
    <col min="5" max="5" width="14.625" style="6" bestFit="1" customWidth="1"/>
    <col min="6" max="6" width="14.75" style="6" customWidth="1"/>
    <col min="7" max="7" width="13" style="6" customWidth="1"/>
    <col min="8" max="8" width="11.375" style="6" customWidth="1"/>
    <col min="9" max="9" width="11.75" style="6" customWidth="1"/>
    <col min="10" max="16384" width="9" style="6"/>
  </cols>
  <sheetData>
    <row r="1" spans="1:12" ht="16.350000000000001" customHeight="1" x14ac:dyDescent="0.25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50000000000001" customHeight="1" x14ac:dyDescent="0.25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50000000000001" customHeight="1" x14ac:dyDescent="0.25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ht="12.75" x14ac:dyDescent="0.2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thickBot="1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.5" thickBot="1" x14ac:dyDescent="0.25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">
      <c r="A9" s="23" t="s">
        <v>18</v>
      </c>
      <c r="B9" s="24">
        <v>37300</v>
      </c>
      <c r="C9" s="25">
        <v>31</v>
      </c>
      <c r="D9" s="26">
        <v>84051</v>
      </c>
      <c r="E9" s="27">
        <v>16106382.439999999</v>
      </c>
      <c r="F9" s="28">
        <v>2899148.89</v>
      </c>
      <c r="G9" s="28">
        <v>13207233.549999999</v>
      </c>
      <c r="H9" s="29">
        <v>2443338.2067499999</v>
      </c>
      <c r="I9" s="30"/>
      <c r="J9" s="5"/>
      <c r="K9" s="5"/>
      <c r="L9" s="5"/>
    </row>
    <row r="10" spans="1:12" ht="12.75" x14ac:dyDescent="0.2">
      <c r="A10" s="31" t="s">
        <v>19</v>
      </c>
      <c r="B10" s="32">
        <v>37762</v>
      </c>
      <c r="C10" s="33">
        <v>31</v>
      </c>
      <c r="D10" s="34">
        <v>62440</v>
      </c>
      <c r="E10" s="35">
        <v>3682364.37</v>
      </c>
      <c r="F10" s="36">
        <v>662825.56000000006</v>
      </c>
      <c r="G10" s="36">
        <v>3019538.81</v>
      </c>
      <c r="H10" s="37">
        <v>558614.67984999996</v>
      </c>
      <c r="I10" s="5"/>
      <c r="J10" s="5"/>
      <c r="K10" s="5"/>
      <c r="L10" s="5"/>
    </row>
    <row r="11" spans="1:12" ht="12.75" x14ac:dyDescent="0.2">
      <c r="A11" s="31" t="s">
        <v>20</v>
      </c>
      <c r="B11" s="32">
        <v>37974</v>
      </c>
      <c r="C11" s="33">
        <v>31</v>
      </c>
      <c r="D11" s="34">
        <v>56698</v>
      </c>
      <c r="E11" s="35">
        <v>7298550.7699999996</v>
      </c>
      <c r="F11" s="36">
        <v>1313739.1599999999</v>
      </c>
      <c r="G11" s="36">
        <v>5984811.6099999994</v>
      </c>
      <c r="H11" s="37">
        <v>1107190.1478499998</v>
      </c>
      <c r="I11" s="5"/>
      <c r="J11" s="5"/>
      <c r="K11" s="5"/>
      <c r="L11" s="5"/>
    </row>
    <row r="12" spans="1:12" ht="13.5" thickBot="1" x14ac:dyDescent="0.25">
      <c r="A12" s="38" t="s">
        <v>21</v>
      </c>
      <c r="B12" s="39">
        <v>39344</v>
      </c>
      <c r="C12" s="40">
        <v>31</v>
      </c>
      <c r="D12" s="41">
        <v>37879</v>
      </c>
      <c r="E12" s="42">
        <v>3701944.63</v>
      </c>
      <c r="F12" s="43">
        <v>666350.03</v>
      </c>
      <c r="G12" s="43">
        <v>3035594.5999999996</v>
      </c>
      <c r="H12" s="44">
        <v>561585.00099999993</v>
      </c>
      <c r="I12" s="5"/>
      <c r="J12" s="5"/>
      <c r="K12" s="5"/>
      <c r="L12" s="5"/>
    </row>
    <row r="13" spans="1:12" ht="13.5" thickBot="1" x14ac:dyDescent="0.25">
      <c r="A13" s="38" t="s">
        <v>22</v>
      </c>
      <c r="B13" s="45"/>
      <c r="C13" s="40"/>
      <c r="D13" s="41">
        <v>241068</v>
      </c>
      <c r="E13" s="43">
        <v>30789242.209999997</v>
      </c>
      <c r="F13" s="43">
        <v>5542063.6400000006</v>
      </c>
      <c r="G13" s="43">
        <v>25247178.57</v>
      </c>
      <c r="H13" s="44">
        <v>4670728.0354499994</v>
      </c>
      <c r="I13" s="5"/>
      <c r="J13" s="5"/>
      <c r="K13" s="5"/>
      <c r="L13" s="5"/>
    </row>
    <row r="14" spans="1:12" ht="12.75" x14ac:dyDescent="0.2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ht="12.75" x14ac:dyDescent="0.2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ht="12.75" x14ac:dyDescent="0.2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ht="12.75" x14ac:dyDescent="0.2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ht="12.75" x14ac:dyDescent="0.2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25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ht="12.75" x14ac:dyDescent="0.2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ht="12.75" x14ac:dyDescent="0.2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5" x14ac:dyDescent="0.25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.5" thickBot="1" x14ac:dyDescent="0.25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.5" thickBot="1" x14ac:dyDescent="0.25">
      <c r="A27" s="65" t="s">
        <v>10</v>
      </c>
      <c r="B27" s="66">
        <v>45778</v>
      </c>
      <c r="C27" s="67">
        <v>45748</v>
      </c>
      <c r="D27" s="68" t="s">
        <v>30</v>
      </c>
      <c r="E27" s="69" t="s">
        <v>31</v>
      </c>
      <c r="F27" s="70">
        <v>45413</v>
      </c>
      <c r="G27" s="68" t="s">
        <v>30</v>
      </c>
      <c r="H27" s="69" t="s">
        <v>31</v>
      </c>
      <c r="I27" s="5"/>
      <c r="J27" s="5"/>
      <c r="K27" s="5"/>
      <c r="L27" s="5"/>
    </row>
    <row r="28" spans="1:12" ht="12.75" x14ac:dyDescent="0.2">
      <c r="A28" s="71" t="s">
        <v>18</v>
      </c>
      <c r="B28" s="72">
        <v>16106382.439999999</v>
      </c>
      <c r="C28" s="27">
        <v>13741774.210000001</v>
      </c>
      <c r="D28" s="73">
        <v>2364608.2299999986</v>
      </c>
      <c r="E28" s="74">
        <v>0.17207444932978552</v>
      </c>
      <c r="F28" s="75">
        <v>14402828.74</v>
      </c>
      <c r="G28" s="76">
        <v>1703553.6999999993</v>
      </c>
      <c r="H28" s="74">
        <v>0.1182791054974385</v>
      </c>
      <c r="I28" s="5"/>
      <c r="J28" s="5"/>
      <c r="K28" s="5"/>
      <c r="L28" s="5"/>
    </row>
    <row r="29" spans="1:12" ht="12.75" x14ac:dyDescent="0.2">
      <c r="A29" s="77" t="s">
        <v>19</v>
      </c>
      <c r="B29" s="78">
        <v>3682364.37</v>
      </c>
      <c r="C29" s="35">
        <v>3223468.08</v>
      </c>
      <c r="D29" s="79">
        <v>458896.29000000004</v>
      </c>
      <c r="E29" s="80">
        <v>0.14236104673944841</v>
      </c>
      <c r="F29" s="50">
        <v>4208014.0199999996</v>
      </c>
      <c r="G29" s="81">
        <v>-525649.64999999944</v>
      </c>
      <c r="H29" s="80">
        <v>-0.12491632573030247</v>
      </c>
      <c r="I29" s="5"/>
      <c r="J29" s="5"/>
      <c r="K29" s="5"/>
      <c r="L29" s="5"/>
    </row>
    <row r="30" spans="1:12" ht="12.75" x14ac:dyDescent="0.2">
      <c r="A30" s="77" t="s">
        <v>20</v>
      </c>
      <c r="B30" s="78">
        <v>7298550.7699999996</v>
      </c>
      <c r="C30" s="35">
        <v>6435964.8200000003</v>
      </c>
      <c r="D30" s="79">
        <v>862585.94999999925</v>
      </c>
      <c r="E30" s="80">
        <v>0.13402589574751578</v>
      </c>
      <c r="F30" s="50">
        <v>6717214.9900000002</v>
      </c>
      <c r="G30" s="81">
        <v>581335.77999999933</v>
      </c>
      <c r="H30" s="80">
        <v>8.6544167614917941E-2</v>
      </c>
      <c r="I30" s="5"/>
      <c r="J30" s="5"/>
      <c r="K30" s="5"/>
      <c r="L30" s="5"/>
    </row>
    <row r="31" spans="1:12" ht="13.5" thickBot="1" x14ac:dyDescent="0.25">
      <c r="A31" s="82" t="s">
        <v>21</v>
      </c>
      <c r="B31" s="83">
        <v>3701944.63</v>
      </c>
      <c r="C31" s="42">
        <v>3490601.96</v>
      </c>
      <c r="D31" s="84">
        <v>211342.66999999993</v>
      </c>
      <c r="E31" s="85">
        <v>6.0546195877343723E-2</v>
      </c>
      <c r="F31" s="86">
        <v>3723461.04</v>
      </c>
      <c r="G31" s="87">
        <v>-21516.410000000149</v>
      </c>
      <c r="H31" s="85">
        <v>-5.7786048434120716E-3</v>
      </c>
      <c r="I31" s="5"/>
      <c r="J31" s="5"/>
      <c r="K31" s="5"/>
      <c r="L31" s="5"/>
    </row>
    <row r="32" spans="1:12" ht="12.75" customHeight="1" thickBot="1" x14ac:dyDescent="0.25">
      <c r="A32" s="88"/>
      <c r="B32" s="89">
        <v>30789242.209999997</v>
      </c>
      <c r="C32" s="89">
        <v>26891809.07</v>
      </c>
      <c r="D32" s="90">
        <v>3897433.1399999978</v>
      </c>
      <c r="E32" s="85">
        <v>0.14493012090986104</v>
      </c>
      <c r="F32" s="91">
        <v>29051518.789999999</v>
      </c>
      <c r="G32" s="90">
        <v>1737723.419999999</v>
      </c>
      <c r="H32" s="85">
        <v>5.9815234878465337E-2</v>
      </c>
      <c r="I32" s="5"/>
      <c r="J32" s="5"/>
      <c r="K32" s="5"/>
      <c r="L32" s="5"/>
    </row>
    <row r="33" spans="1:12" ht="12.75" customHeight="1" x14ac:dyDescent="0.2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" customHeight="1" x14ac:dyDescent="0.2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50000000000001" customHeight="1" x14ac:dyDescent="0.25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50000000000001" customHeight="1" x14ac:dyDescent="0.25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50000000000001" customHeight="1" x14ac:dyDescent="0.25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5" x14ac:dyDescent="0.25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.5" thickBot="1" x14ac:dyDescent="0.25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ht="12.75" x14ac:dyDescent="0.2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.5" thickBot="1" x14ac:dyDescent="0.25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ht="12.75" x14ac:dyDescent="0.2">
      <c r="A46" s="23" t="s">
        <v>18</v>
      </c>
      <c r="B46" s="24">
        <v>37300</v>
      </c>
      <c r="C46" s="98">
        <v>831441</v>
      </c>
      <c r="D46" s="99">
        <v>149428044.38999999</v>
      </c>
      <c r="E46" s="99">
        <v>26897047.990199998</v>
      </c>
      <c r="F46" s="99">
        <v>122530996.39979999</v>
      </c>
      <c r="G46" s="99">
        <v>22668234.399999999</v>
      </c>
      <c r="H46" s="4"/>
      <c r="I46" s="5"/>
      <c r="J46" s="5"/>
      <c r="K46" s="5"/>
      <c r="L46" s="5"/>
    </row>
    <row r="47" spans="1:12" ht="12.75" x14ac:dyDescent="0.2">
      <c r="A47" s="31" t="s">
        <v>19</v>
      </c>
      <c r="B47" s="32">
        <v>37762</v>
      </c>
      <c r="C47" s="100">
        <v>639826</v>
      </c>
      <c r="D47" s="101">
        <v>34825989.289999999</v>
      </c>
      <c r="E47" s="101">
        <v>6268678.0721999994</v>
      </c>
      <c r="F47" s="101">
        <v>28557311.217799999</v>
      </c>
      <c r="G47" s="101">
        <v>5283102.57</v>
      </c>
      <c r="H47" s="4"/>
      <c r="I47" s="5"/>
      <c r="J47" s="5"/>
      <c r="K47" s="5"/>
      <c r="L47" s="5"/>
    </row>
    <row r="48" spans="1:12" ht="12.75" x14ac:dyDescent="0.2">
      <c r="A48" s="31" t="s">
        <v>20</v>
      </c>
      <c r="B48" s="32">
        <v>37974</v>
      </c>
      <c r="C48" s="100">
        <v>536806</v>
      </c>
      <c r="D48" s="101">
        <v>69563235.280000001</v>
      </c>
      <c r="E48" s="101">
        <v>12521382.350399999</v>
      </c>
      <c r="F48" s="101">
        <v>57041852.9296</v>
      </c>
      <c r="G48" s="101">
        <v>10552742.810000001</v>
      </c>
      <c r="H48" s="4"/>
      <c r="I48" s="5"/>
      <c r="J48" s="5"/>
      <c r="K48" s="5"/>
      <c r="L48" s="5"/>
    </row>
    <row r="49" spans="1:12" ht="13.5" thickBot="1" x14ac:dyDescent="0.25">
      <c r="A49" s="82" t="s">
        <v>21</v>
      </c>
      <c r="B49" s="39">
        <v>39344</v>
      </c>
      <c r="C49" s="102">
        <v>419660</v>
      </c>
      <c r="D49" s="103">
        <v>36647150.57</v>
      </c>
      <c r="E49" s="103">
        <v>6596487.1025999999</v>
      </c>
      <c r="F49" s="103">
        <v>30050663.467399999</v>
      </c>
      <c r="G49" s="103">
        <v>5559372.7199999997</v>
      </c>
      <c r="H49" s="4"/>
      <c r="I49" s="5"/>
      <c r="J49" s="5"/>
      <c r="K49" s="5"/>
      <c r="L49" s="5"/>
    </row>
    <row r="50" spans="1:12" ht="13.5" thickBot="1" x14ac:dyDescent="0.25">
      <c r="A50" s="38" t="s">
        <v>22</v>
      </c>
      <c r="B50" s="39"/>
      <c r="C50" s="102">
        <v>2427733</v>
      </c>
      <c r="D50" s="103">
        <v>290464419.52999997</v>
      </c>
      <c r="E50" s="103">
        <v>52283595.5154</v>
      </c>
      <c r="F50" s="103">
        <v>238180824.01459998</v>
      </c>
      <c r="G50" s="103">
        <v>44063452.5</v>
      </c>
      <c r="H50" s="4"/>
      <c r="I50" s="5"/>
      <c r="J50" s="5"/>
      <c r="K50" s="5"/>
      <c r="L50" s="5"/>
    </row>
    <row r="51" spans="1:12" ht="12.75" x14ac:dyDescent="0.2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ht="12.75" x14ac:dyDescent="0.2">
      <c r="A52" s="105" t="s">
        <v>41</v>
      </c>
      <c r="B52" s="106"/>
      <c r="C52" s="107">
        <v>2375848</v>
      </c>
      <c r="D52" s="107">
        <v>289822326.48000002</v>
      </c>
      <c r="E52" s="107">
        <v>52168018.766399994</v>
      </c>
      <c r="F52" s="107">
        <v>237654307.71360001</v>
      </c>
      <c r="G52" s="108">
        <v>43966047.009999998</v>
      </c>
      <c r="H52" s="5"/>
      <c r="I52" s="5"/>
      <c r="J52" s="5"/>
      <c r="K52" s="5"/>
      <c r="L52" s="5"/>
    </row>
    <row r="53" spans="1:12" ht="12.75" x14ac:dyDescent="0.2">
      <c r="A53" s="109" t="s">
        <v>42</v>
      </c>
      <c r="B53" s="110"/>
      <c r="C53" s="111">
        <f>C50-C52</f>
        <v>51885</v>
      </c>
      <c r="D53" s="111">
        <f t="shared" ref="D53:G53" si="0">D50-D52</f>
        <v>642093.04999995232</v>
      </c>
      <c r="E53" s="111">
        <f t="shared" si="0"/>
        <v>115576.74900000542</v>
      </c>
      <c r="F53" s="111">
        <f t="shared" si="0"/>
        <v>526516.30099996924</v>
      </c>
      <c r="G53" s="112">
        <f t="shared" si="0"/>
        <v>97405.490000002086</v>
      </c>
      <c r="H53" s="5"/>
      <c r="I53" s="5"/>
      <c r="J53" s="5"/>
      <c r="K53" s="5"/>
      <c r="L53" s="5"/>
    </row>
    <row r="54" spans="1:12" ht="12.75" x14ac:dyDescent="0.2">
      <c r="A54" s="113"/>
      <c r="B54" s="114"/>
      <c r="C54" s="115">
        <f>C53/C52</f>
        <v>2.1838518289048793E-2</v>
      </c>
      <c r="D54" s="116">
        <f t="shared" ref="D54:G54" si="1">D53/D52</f>
        <v>2.2154713123671709E-3</v>
      </c>
      <c r="E54" s="116">
        <f t="shared" si="1"/>
        <v>2.2154713123674397E-3</v>
      </c>
      <c r="F54" s="116">
        <f t="shared" si="1"/>
        <v>2.215471312367206E-3</v>
      </c>
      <c r="G54" s="117">
        <f t="shared" si="1"/>
        <v>2.2154707239849737E-3</v>
      </c>
      <c r="H54" s="5"/>
      <c r="I54" s="5"/>
      <c r="J54" s="5"/>
      <c r="K54" s="5"/>
      <c r="L54" s="5"/>
    </row>
    <row r="55" spans="1:12" x14ac:dyDescent="0.1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ht="12.75" x14ac:dyDescent="0.2">
      <c r="A56" s="105" t="s">
        <v>43</v>
      </c>
      <c r="B56" s="120"/>
      <c r="C56" s="107">
        <v>2389443</v>
      </c>
      <c r="D56" s="107">
        <v>293759883.81</v>
      </c>
      <c r="E56" s="107">
        <v>52876779.085799992</v>
      </c>
      <c r="F56" s="107">
        <v>240883104.72420001</v>
      </c>
      <c r="G56" s="108">
        <v>44563374.410000004</v>
      </c>
      <c r="H56" s="5"/>
      <c r="I56" s="5"/>
      <c r="J56" s="5"/>
      <c r="K56" s="5"/>
      <c r="L56" s="5"/>
    </row>
    <row r="57" spans="1:12" ht="12.75" x14ac:dyDescent="0.2">
      <c r="A57" s="109" t="s">
        <v>44</v>
      </c>
      <c r="B57" s="119"/>
      <c r="C57" s="111">
        <f>C50-C56</f>
        <v>38290</v>
      </c>
      <c r="D57" s="111">
        <f t="shared" ref="D57:G57" si="2">D50-D56</f>
        <v>-3295464.280000031</v>
      </c>
      <c r="E57" s="111">
        <f t="shared" si="2"/>
        <v>-593183.57039999217</v>
      </c>
      <c r="F57" s="111">
        <f t="shared" si="2"/>
        <v>-2702280.7096000314</v>
      </c>
      <c r="G57" s="112">
        <f t="shared" si="2"/>
        <v>-499921.91000000387</v>
      </c>
      <c r="H57" s="5"/>
      <c r="I57" s="5"/>
      <c r="J57" s="5"/>
      <c r="K57" s="5"/>
      <c r="L57" s="5"/>
    </row>
    <row r="58" spans="1:12" ht="12.75" x14ac:dyDescent="0.2">
      <c r="A58" s="113"/>
      <c r="B58" s="121"/>
      <c r="C58" s="115">
        <f>C57/C56</f>
        <v>1.6024655118368591E-2</v>
      </c>
      <c r="D58" s="122">
        <f t="shared" ref="D58:G58" si="3">D57/D56</f>
        <v>-1.1218224344517693E-2</v>
      </c>
      <c r="E58" s="122">
        <f t="shared" si="3"/>
        <v>-1.1218224344517441E-2</v>
      </c>
      <c r="F58" s="122">
        <f t="shared" si="3"/>
        <v>-1.1218224344517717E-2</v>
      </c>
      <c r="G58" s="123">
        <f t="shared" si="3"/>
        <v>-1.1218223858016945E-2</v>
      </c>
      <c r="H58" s="5"/>
      <c r="I58" s="5"/>
      <c r="J58" s="5"/>
      <c r="K58" s="5"/>
      <c r="L58" s="5"/>
    </row>
    <row r="59" spans="1:12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x14ac:dyDescent="0.2">
      <c r="A60" s="105" t="s">
        <v>45</v>
      </c>
      <c r="B60" s="120"/>
      <c r="C60" s="107">
        <v>2246339</v>
      </c>
      <c r="D60" s="107">
        <v>302761797.06999999</v>
      </c>
      <c r="E60" s="107">
        <v>54497123.472599998</v>
      </c>
      <c r="F60" s="107">
        <v>248264673.59740001</v>
      </c>
      <c r="G60" s="108">
        <v>45928964.549999997</v>
      </c>
      <c r="H60" s="5"/>
      <c r="I60" s="5"/>
      <c r="J60" s="5"/>
      <c r="K60" s="5"/>
      <c r="L60" s="5"/>
    </row>
    <row r="61" spans="1:12" ht="12.75" x14ac:dyDescent="0.2">
      <c r="A61" s="109" t="s">
        <v>46</v>
      </c>
      <c r="B61" s="119"/>
      <c r="C61" s="111">
        <f>C50-C60</f>
        <v>181394</v>
      </c>
      <c r="D61" s="111">
        <f>D50-D60</f>
        <v>-12297377.540000021</v>
      </c>
      <c r="E61" s="111">
        <f>E50-E60</f>
        <v>-2213527.9571999982</v>
      </c>
      <c r="F61" s="111">
        <f>F50-F60</f>
        <v>-10083849.582800031</v>
      </c>
      <c r="G61" s="112">
        <f>G50-G60</f>
        <v>-1865512.049999997</v>
      </c>
    </row>
    <row r="62" spans="1:12" ht="12.75" x14ac:dyDescent="0.2">
      <c r="A62" s="113"/>
      <c r="B62" s="121"/>
      <c r="C62" s="115">
        <f>C61/C60</f>
        <v>8.0750946317541566E-2</v>
      </c>
      <c r="D62" s="122">
        <f t="shared" ref="D62:G62" si="4">D61/D60</f>
        <v>-4.0617335671173892E-2</v>
      </c>
      <c r="E62" s="122">
        <f t="shared" si="4"/>
        <v>-4.0617335671173788E-2</v>
      </c>
      <c r="F62" s="122">
        <f t="shared" si="4"/>
        <v>-4.061733567117394E-2</v>
      </c>
      <c r="G62" s="123">
        <f t="shared" si="4"/>
        <v>-4.0617333055029591E-2</v>
      </c>
    </row>
  </sheetData>
  <mergeCells count="3">
    <mergeCell ref="F24:H24"/>
    <mergeCell ref="C25:E25"/>
    <mergeCell ref="F25:H25"/>
  </mergeCells>
  <conditionalFormatting sqref="A1:XFD51 A64:XFD1048576 A52:A63 H52:XFD63">
    <cfRule type="cellIs" dxfId="7" priority="8" stopIfTrue="1" operator="lessThan">
      <formula>0</formula>
    </cfRule>
  </conditionalFormatting>
  <conditionalFormatting sqref="B63:G63">
    <cfRule type="cellIs" dxfId="6" priority="7" stopIfTrue="1" operator="lessThan">
      <formula>0</formula>
    </cfRule>
  </conditionalFormatting>
  <conditionalFormatting sqref="B59:G59">
    <cfRule type="cellIs" dxfId="5" priority="6" stopIfTrue="1" operator="lessThan">
      <formula>0</formula>
    </cfRule>
  </conditionalFormatting>
  <conditionalFormatting sqref="B55:G55 B57:G58 B56">
    <cfRule type="cellIs" dxfId="4" priority="5" stopIfTrue="1" operator="lessThan">
      <formula>0</formula>
    </cfRule>
  </conditionalFormatting>
  <conditionalFormatting sqref="B52:G54">
    <cfRule type="cellIs" dxfId="3" priority="4" stopIfTrue="1" operator="lessThan">
      <formula>0</formula>
    </cfRule>
  </conditionalFormatting>
  <conditionalFormatting sqref="B61:G62 B60">
    <cfRule type="cellIs" dxfId="2" priority="3" stopIfTrue="1" operator="lessThan">
      <formula>0</formula>
    </cfRule>
  </conditionalFormatting>
  <conditionalFormatting sqref="C56:G56">
    <cfRule type="cellIs" dxfId="1" priority="2" stopIfTrue="1" operator="lessThan">
      <formula>0</formula>
    </cfRule>
  </conditionalFormatting>
  <conditionalFormatting sqref="C60:G60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2025-06-16T16:47:08Z</dcterms:created>
  <dcterms:modified xsi:type="dcterms:W3CDTF">2025-06-16T16:47:50Z</dcterms:modified>
</cp:coreProperties>
</file>