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0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D60" i="1"/>
  <c r="D61" i="1" s="1"/>
  <c r="C60" i="1"/>
  <c r="C61" i="1" s="1"/>
  <c r="C57" i="1"/>
  <c r="E56" i="1"/>
  <c r="E57" i="1" s="1"/>
  <c r="D56" i="1"/>
  <c r="D57" i="1" s="1"/>
  <c r="C56" i="1"/>
  <c r="E53" i="1"/>
  <c r="D53" i="1"/>
  <c r="E52" i="1"/>
  <c r="D52" i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<sst xmlns="http://schemas.openxmlformats.org/spreadsheetml/2006/main" count="76" uniqueCount="49">
  <si>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</si>
  <si>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</si>
  <si>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</si>
  <si>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</si>
  <si>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OCTOBER 2022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</si>
  <si>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</si>
  <si>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</si>
  <si>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</si>
  <si>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</si>
  <si>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</si>
  <si>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</si>
  <si>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</si>
  <si>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</si>
  <si>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</si>
  <si>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</si>
  <si>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</si>
  <si>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</si>
  <si>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</si>
  <si>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</si>
  <si>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</si>
  <si>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</si>
  <si>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</si>
  <si>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</si>
  <si>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</si>
  <si>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</si>
  <si>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</si>
  <si>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</si>
  <si>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</si>
  <si>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</si>
  <si>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</si>
  <si>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</si>
  <si>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</si>
  <si>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</si>
  <si>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</si>
  <si>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</si>
  <si>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</si>
  <si>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</si>
  <si>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OCTOBER 31, 2022</t>
  </si>
  <si>
    <t xml:space="preserve">  </t>
  </si>
  <si>
    <t xml:space="preserve">Riverboat </t>
  </si>
  <si>
    <t>FYTD</t>
  </si>
  <si>
    <t>Total AGR</t>
  </si>
  <si>
    <t>Fee Remittance</t>
  </si>
  <si>
    <t>July 2021 - October 2021</t>
  </si>
  <si>
    <t>FY 22/23 - FY 21/22</t>
  </si>
  <si>
    <t>July 2020 - October 2020</t>
  </si>
  <si>
    <t>FY 22/23 - FY 20/21</t>
  </si>
  <si>
    <t>July 2019 - October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</si>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</sst>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168" fontId="18" fillId="0" borderId="15" xfId="3" applyNumberFormat="1" applyFont="1" applyFill="1" applyBorder="1"/>
    <xf numFmtId="168" fontId="18" fillId="0" borderId="16" xfId="3" applyNumberFormat="1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6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>
      <selection activeCell="A61" sqref="A61"/>
    </sheetView>
  </sheetViews>
  <sheetFormatPr defaultColWidth="9" defaultRowHeight="12.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48974</v>
      </c>
      <c r="E8" s="41">
        <v>3852959.74</v>
      </c>
      <c r="F8" s="42">
        <v>828386.35</v>
      </c>
      <c r="G8" s="41">
        <v>3881522.03</v>
      </c>
      <c r="H8" s="43">
        <v>4287042.9800000004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101991</v>
      </c>
      <c r="E9" s="48">
        <v>7702404.6100000003</v>
      </c>
      <c r="F9" s="49">
        <v>1656016.98</v>
      </c>
      <c r="G9" s="48">
        <v>7667655.6500000004</v>
      </c>
      <c r="H9" s="50">
        <v>8569403.3200000003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73998</v>
      </c>
      <c r="E10" s="48">
        <v>8655416.1300000008</v>
      </c>
      <c r="F10" s="49">
        <v>1860914.46</v>
      </c>
      <c r="G10" s="48">
        <v>10400867.23</v>
      </c>
      <c r="H10" s="50">
        <v>12590181.109999999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40528</v>
      </c>
      <c r="E12" s="48">
        <v>3156790.24</v>
      </c>
      <c r="F12" s="49">
        <v>678709.9</v>
      </c>
      <c r="G12" s="48">
        <v>3187696.97</v>
      </c>
      <c r="H12" s="50">
        <v>3559594.74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108331</v>
      </c>
      <c r="E13" s="48">
        <v>16820840.260000002</v>
      </c>
      <c r="F13" s="49">
        <v>3616480.65</v>
      </c>
      <c r="G13" s="48">
        <v>16084732.5</v>
      </c>
      <c r="H13" s="50">
        <v>19001146.190000001</v>
      </c>
      <c r="I13" s="44"/>
    </row>
    <row r="14" spans="1:11" ht="15.75" customHeight="1">
      <c r="A14" s="52" t="s">
        <v>24</v>
      </c>
      <c r="B14" s="53">
        <v>34909</v>
      </c>
      <c r="C14" s="47">
        <v>0</v>
      </c>
      <c r="D14" s="54">
        <v>0</v>
      </c>
      <c r="E14" s="55">
        <v>0</v>
      </c>
      <c r="F14" s="56">
        <v>0</v>
      </c>
      <c r="G14" s="55">
        <v>0</v>
      </c>
      <c r="H14" s="57">
        <v>0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248955</v>
      </c>
      <c r="E15" s="55">
        <v>26992547.800000001</v>
      </c>
      <c r="F15" s="56">
        <v>5803397.7699999996</v>
      </c>
      <c r="G15" s="55">
        <v>30311124.420000002</v>
      </c>
      <c r="H15" s="57">
        <v>26838882.809999999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246815</v>
      </c>
      <c r="E16" s="55">
        <v>25937482.539999999</v>
      </c>
      <c r="F16" s="56">
        <v>5576558.7699999996</v>
      </c>
      <c r="G16" s="55">
        <v>31939028.989999998</v>
      </c>
      <c r="H16" s="57">
        <v>28805830.850000001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20714</v>
      </c>
      <c r="E17" s="48">
        <v>2549329.71</v>
      </c>
      <c r="F17" s="49">
        <v>548105.89</v>
      </c>
      <c r="G17" s="48">
        <v>2661113.08</v>
      </c>
      <c r="H17" s="50">
        <v>3883287.82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68336</v>
      </c>
      <c r="E18" s="48">
        <v>9640739.0700000003</v>
      </c>
      <c r="F18" s="49">
        <v>2072758.91</v>
      </c>
      <c r="G18" s="48">
        <v>9365598.1699999999</v>
      </c>
      <c r="H18" s="50">
        <v>11672263.42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48236</v>
      </c>
      <c r="E19" s="48">
        <v>7501056.46</v>
      </c>
      <c r="F19" s="49">
        <v>1612727.14</v>
      </c>
      <c r="G19" s="48">
        <v>6893722.5099999998</v>
      </c>
      <c r="H19" s="50">
        <v>9000392</v>
      </c>
      <c r="I19" s="44"/>
    </row>
    <row r="20" spans="1:14" ht="15.75" customHeight="1">
      <c r="A20" s="52" t="s">
        <v>30</v>
      </c>
      <c r="B20" s="53">
        <v>34607</v>
      </c>
      <c r="C20" s="47">
        <v>29</v>
      </c>
      <c r="D20" s="54">
        <v>12618</v>
      </c>
      <c r="E20" s="55">
        <v>811265.37</v>
      </c>
      <c r="F20" s="56">
        <v>174422.05</v>
      </c>
      <c r="G20" s="55">
        <v>1128051.6599999999</v>
      </c>
      <c r="H20" s="57">
        <v>1360596.35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49141</v>
      </c>
      <c r="E21" s="55">
        <v>4238119.72</v>
      </c>
      <c r="F21" s="56">
        <v>911195.74</v>
      </c>
      <c r="G21" s="55">
        <v>3953357.29</v>
      </c>
      <c r="H21" s="57">
        <v>5398603.4900000002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95091</v>
      </c>
      <c r="E22" s="55">
        <v>13131821.85</v>
      </c>
      <c r="F22" s="56">
        <v>2823341.72</v>
      </c>
      <c r="G22" s="55">
        <v>13216227.859999999</v>
      </c>
      <c r="H22" s="57">
        <v>16330630.359999999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1163728</v>
      </c>
      <c r="E23" s="64">
        <v>130990773.49999999</v>
      </c>
      <c r="F23" s="64">
        <v>28163016.329999998</v>
      </c>
      <c r="G23" s="65">
        <v>140690698.36000001</v>
      </c>
      <c r="H23" s="64">
        <v>151297855.44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>
      <c r="A27" s="1" t="s">
        <v>34</v>
      </c>
      <c r="B27" s="2"/>
      <c r="C27" s="3"/>
      <c r="D27" s="3"/>
      <c r="E27" s="3"/>
      <c r="F27" s="5"/>
    </row>
    <row r="28" spans="1:14" s="8" customFormat="1" ht="16.25" customHeight="1">
      <c r="A28" s="1" t="s">
        <v>35</v>
      </c>
      <c r="B28" s="2"/>
      <c r="C28" s="3"/>
      <c r="D28" s="3"/>
      <c r="E28" s="3"/>
      <c r="F28" s="5"/>
    </row>
    <row r="29" spans="1:14" s="8" customFormat="1" ht="16.25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202313</v>
      </c>
      <c r="D34" s="83">
        <v>16500129.130000001</v>
      </c>
      <c r="E34" s="83">
        <v>3547527.77</v>
      </c>
      <c r="F34" s="84"/>
    </row>
    <row r="35" spans="1:7" ht="15.75" customHeight="1">
      <c r="A35" s="45" t="s">
        <v>19</v>
      </c>
      <c r="B35" s="46">
        <v>36880</v>
      </c>
      <c r="C35" s="85">
        <v>427413</v>
      </c>
      <c r="D35" s="85">
        <v>31084339.039999999</v>
      </c>
      <c r="E35" s="85">
        <v>6683132.9199999999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331638</v>
      </c>
      <c r="D36" s="85">
        <v>43446987.909999996</v>
      </c>
      <c r="E36" s="85">
        <v>9341102.4299999997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173156</v>
      </c>
      <c r="D38" s="85">
        <v>13306599.35</v>
      </c>
      <c r="E38" s="85">
        <v>2860918.84</v>
      </c>
      <c r="F38" s="84"/>
    </row>
    <row r="39" spans="1:7" ht="15.75" customHeight="1">
      <c r="A39" s="45" t="s">
        <v>23</v>
      </c>
      <c r="B39" s="46">
        <v>41438</v>
      </c>
      <c r="C39" s="85">
        <v>477701</v>
      </c>
      <c r="D39" s="85">
        <v>66824867.869999997</v>
      </c>
      <c r="E39" s="85">
        <v>14367346.630000001</v>
      </c>
      <c r="F39" s="84"/>
    </row>
    <row r="40" spans="1:7" ht="15.75" customHeight="1">
      <c r="A40" s="52" t="s">
        <v>24</v>
      </c>
      <c r="B40" s="53">
        <v>34909</v>
      </c>
      <c r="C40" s="87">
        <v>0</v>
      </c>
      <c r="D40" s="87">
        <v>0</v>
      </c>
      <c r="E40" s="87">
        <v>0</v>
      </c>
      <c r="F40" s="88"/>
    </row>
    <row r="41" spans="1:7" ht="15.75" customHeight="1">
      <c r="A41" s="52" t="s">
        <v>25</v>
      </c>
      <c r="B41" s="53">
        <v>38495</v>
      </c>
      <c r="C41" s="87">
        <v>1061113</v>
      </c>
      <c r="D41" s="87">
        <v>114775404.04000001</v>
      </c>
      <c r="E41" s="87">
        <v>24676711.77</v>
      </c>
      <c r="F41" s="17"/>
    </row>
    <row r="42" spans="1:7" ht="15.75" customHeight="1">
      <c r="A42" s="52" t="s">
        <v>26</v>
      </c>
      <c r="B42" s="53">
        <v>41979</v>
      </c>
      <c r="C42" s="87">
        <v>1050858</v>
      </c>
      <c r="D42" s="87">
        <v>116252662.16</v>
      </c>
      <c r="E42" s="87">
        <v>24994322.379999999</v>
      </c>
      <c r="F42" s="17"/>
    </row>
    <row r="43" spans="1:7" ht="15.75" customHeight="1">
      <c r="A43" s="45" t="s">
        <v>27</v>
      </c>
      <c r="B43" s="46">
        <v>39218</v>
      </c>
      <c r="C43" s="85">
        <v>86891</v>
      </c>
      <c r="D43" s="85">
        <v>11262594.93</v>
      </c>
      <c r="E43" s="85">
        <v>2421457.94</v>
      </c>
      <c r="F43" s="17"/>
    </row>
    <row r="44" spans="1:7" ht="15.75" customHeight="1">
      <c r="A44" s="45" t="s">
        <v>28</v>
      </c>
      <c r="B44" s="46">
        <v>34552</v>
      </c>
      <c r="C44" s="85">
        <v>286184</v>
      </c>
      <c r="D44" s="85">
        <v>38903432.520000003</v>
      </c>
      <c r="E44" s="85">
        <v>8364238</v>
      </c>
      <c r="F44" s="89"/>
    </row>
    <row r="45" spans="1:7" ht="15.75" customHeight="1">
      <c r="A45" s="45" t="s">
        <v>29</v>
      </c>
      <c r="B45" s="46">
        <v>34582</v>
      </c>
      <c r="C45" s="85">
        <v>196127</v>
      </c>
      <c r="D45" s="85">
        <v>29961754.670000002</v>
      </c>
      <c r="E45" s="85">
        <v>6441777.2800000003</v>
      </c>
      <c r="F45" s="89"/>
    </row>
    <row r="46" spans="1:7" ht="16.5" customHeight="1">
      <c r="A46" s="52" t="s">
        <v>30</v>
      </c>
      <c r="B46" s="53">
        <v>34607</v>
      </c>
      <c r="C46" s="87">
        <v>55831</v>
      </c>
      <c r="D46" s="87">
        <v>4411341.41</v>
      </c>
      <c r="E46" s="87">
        <v>948438.38</v>
      </c>
      <c r="F46" s="17"/>
    </row>
    <row r="47" spans="1:7" ht="15.75" customHeight="1">
      <c r="A47" s="52" t="s">
        <v>31</v>
      </c>
      <c r="B47" s="53">
        <v>34696</v>
      </c>
      <c r="C47" s="87">
        <v>186472</v>
      </c>
      <c r="D47" s="87">
        <v>17018172.170000002</v>
      </c>
      <c r="E47" s="87">
        <v>3658907</v>
      </c>
      <c r="F47" s="17"/>
    </row>
    <row r="48" spans="1:7" ht="15.75" customHeight="1" thickBot="1">
      <c r="A48" s="58" t="s">
        <v>32</v>
      </c>
      <c r="B48" s="59">
        <v>41153</v>
      </c>
      <c r="C48" s="87">
        <v>383314</v>
      </c>
      <c r="D48" s="87">
        <v>54839789</v>
      </c>
      <c r="E48" s="87">
        <v>11790554.66</v>
      </c>
      <c r="F48" s="17"/>
    </row>
    <row r="49" spans="1:6" ht="18" customHeight="1" thickBot="1">
      <c r="A49" s="60" t="s">
        <v>33</v>
      </c>
      <c r="B49" s="90"/>
      <c r="C49" s="63">
        <v>4919011</v>
      </c>
      <c r="D49" s="64">
        <v>558588074.20000005</v>
      </c>
      <c r="E49" s="64">
        <v>120096435.99999999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4496592</v>
      </c>
      <c r="D51" s="94">
        <v>561748837</v>
      </c>
      <c r="E51" s="95">
        <v>120776000</v>
      </c>
    </row>
    <row r="52" spans="1:6">
      <c r="A52" s="96" t="s">
        <v>44</v>
      </c>
      <c r="B52" s="97"/>
      <c r="C52" s="98">
        <f>C49-C51</f>
        <v>422419</v>
      </c>
      <c r="D52" s="98">
        <f>D49-D51</f>
        <v>-3160762.7999999523</v>
      </c>
      <c r="E52" s="99">
        <f>E49-E51</f>
        <v>-679564.0000000149</v>
      </c>
    </row>
    <row r="53" spans="1:6">
      <c r="A53" s="100"/>
      <c r="B53" s="101"/>
      <c r="C53" s="102">
        <f>C52/C51</f>
        <v>9.3942034322882756E-2</v>
      </c>
      <c r="D53" s="103">
        <f>D52/D51</f>
        <v>-5.6266476970026234E-3</v>
      </c>
      <c r="E53" s="104">
        <f>E52/E51</f>
        <v>-5.6266476783468147E-3</v>
      </c>
    </row>
    <row r="55" spans="1:6">
      <c r="A55" s="92" t="s">
        <v>45</v>
      </c>
      <c r="B55" s="93"/>
      <c r="C55" s="94">
        <v>3783182</v>
      </c>
      <c r="D55" s="94">
        <v>460129035</v>
      </c>
      <c r="E55" s="95">
        <v>98927742</v>
      </c>
    </row>
    <row r="56" spans="1:6">
      <c r="A56" s="96" t="s">
        <v>46</v>
      </c>
      <c r="B56" s="97"/>
      <c r="C56" s="105">
        <f>C49-C55</f>
        <v>1135829</v>
      </c>
      <c r="D56" s="105">
        <f>D49-D55</f>
        <v>98459039.200000048</v>
      </c>
      <c r="E56" s="106">
        <f>E49-E55</f>
        <v>21168693.999999985</v>
      </c>
    </row>
    <row r="57" spans="1:6">
      <c r="A57" s="100"/>
      <c r="B57" s="101"/>
      <c r="C57" s="102">
        <f>C56/C55</f>
        <v>0.3002311281878588</v>
      </c>
      <c r="D57" s="102">
        <f>D56/D55</f>
        <v>0.2139813654663198</v>
      </c>
      <c r="E57" s="107">
        <f>E56/E55</f>
        <v>0.21398137238389597</v>
      </c>
    </row>
    <row r="59" spans="1:6">
      <c r="A59" s="92" t="s">
        <v>47</v>
      </c>
      <c r="B59" s="93"/>
      <c r="C59" s="94">
        <v>6576254</v>
      </c>
      <c r="D59" s="94">
        <v>587779351</v>
      </c>
      <c r="E59" s="95">
        <v>126372561</v>
      </c>
    </row>
    <row r="60" spans="1:6">
      <c r="A60" s="96" t="s">
        <v>48</v>
      </c>
      <c r="B60" s="97"/>
      <c r="C60" s="108">
        <f>C49-C59</f>
        <v>-1657243</v>
      </c>
      <c r="D60" s="108">
        <f>D49-D59</f>
        <v>-29191276.799999952</v>
      </c>
      <c r="E60" s="109">
        <f>E49-E59</f>
        <v>-6276125.0000000149</v>
      </c>
    </row>
    <row r="61" spans="1:6">
      <c r="A61" s="100"/>
      <c r="B61" s="101"/>
      <c r="C61" s="110">
        <f>C60/C59</f>
        <v>-0.25200410446433485</v>
      </c>
      <c r="D61" s="103">
        <f t="shared" ref="D61:E61" si="0">D60/D59</f>
        <v>-4.9663665030655273E-2</v>
      </c>
      <c r="E61" s="104">
        <f t="shared" si="0"/>
        <v>-4.9663668682001429E-2</v>
      </c>
    </row>
  </sheetData>
  <printOptions horizontalCentered="1"/>
  <pageMargins left="0" right="0" top="1" bottom="1" header="0.5" footer="0.5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2022-11-16T17:50:23Z</dcterms:created>
  <dcterms:modified xsi:type="dcterms:W3CDTF">2022-11-16T17:50:42Z</dcterms:modified>
</cp:coreProperties>
</file>