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3-2024 Revenues\2024-03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E60" i="1"/>
  <c r="E61" i="1" s="1"/>
  <c r="D60" i="1"/>
  <c r="D61" i="1" s="1"/>
  <c r="C60" i="1"/>
  <c r="E57" i="1"/>
  <c r="C57" i="1"/>
  <c r="E56" i="1"/>
  <c r="D56" i="1"/>
  <c r="D57" i="1" s="1"/>
  <c r="C56" i="1"/>
  <c r="E53" i="1"/>
  <c r="C53" i="1"/>
  <c r="E52" i="1"/>
  <c r="D52" i="1"/>
  <c r="D53" i="1" s="1"/>
  <c r="C52" i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<sst xmlns="http://schemas.openxmlformats.org/spreadsheetml/2006/main" count="76" uniqueCount="49">
  <si>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</si>
  <si>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</si>
  <si>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</si>
  <si>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</si>
  <si>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MARCH 2024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</si>
  <si>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</si>
  <si>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</si>
  <si>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</si>
  <si>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</si>
  <si>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</si>
  <si>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</si>
  <si>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</si>
  <si>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</si>
  <si>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</si>
  <si>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</si>
  <si>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</si>
  <si>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</si>
  <si>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</si>
  <si>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</si>
  <si>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</si>
  <si>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</si>
  <si>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</si>
  <si>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</si>
  <si>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</si>
  <si>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</si>
  <si>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</si>
  <si>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</si>
  <si>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</si>
  <si>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</si>
  <si>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</si>
  <si>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</si>
  <si>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</si>
  <si>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</si>
  <si>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</si>
  <si>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</si>
  <si>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</si>
  <si>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</si>
  <si>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2023 - MARCH 31, 2024</t>
  </si>
  <si>
    <t xml:space="preserve">  </t>
  </si>
  <si>
    <t xml:space="preserve">Riverboat </t>
  </si>
  <si>
    <t>FYTD</t>
  </si>
  <si>
    <t>Total AGR</t>
  </si>
  <si>
    <t>Fee Remittance</t>
  </si>
  <si>
    <t>July 2022 - March 2023</t>
  </si>
  <si>
    <t>FY 23/24 - FY 22/23</t>
  </si>
  <si>
    <t>July 2021 - March 2022</t>
  </si>
  <si>
    <t>FY 23/24 - FY 21/22</t>
  </si>
  <si>
    <t>July 2020 - March 2021</t>
  </si>
  <si>
    <t>FY 23/24 - FY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</si>
</sst>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2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18" fillId="0" borderId="15" xfId="3" applyNumberFormat="1" applyFont="1" applyFill="1" applyBorder="1"/>
    <xf numFmtId="9" fontId="18" fillId="0" borderId="16" xfId="3" applyFont="1" applyFill="1" applyBorder="1"/>
    <xf numFmtId="167" fontId="3" fillId="0" borderId="0" xfId="1" applyNumberFormat="1" applyFont="1" applyFill="1" applyBorder="1" applyProtection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Font="1" applyFill="1" applyBorder="1"/>
    <xf numFmtId="167" fontId="3" fillId="0" borderId="13" xfId="1" applyNumberFormat="1" applyFont="1" applyFill="1" applyBorder="1" applyProtection="1"/>
    <xf numFmtId="9" fontId="3" fillId="0" borderId="15" xfId="3" applyNumberFormat="1" applyFont="1" applyFill="1" applyBorder="1"/>
    <xf numFmtId="9" fontId="3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/>
  </sheetViews>
  <sheetFormatPr defaultColWidth="9" defaultRowHeight="12.5"/>
  <cols>
    <col min="1" max="1" width="32" style="20" customWidth="1"/>
    <col min="2" max="2" width="8.33203125" style="20" customWidth="1"/>
    <col min="3" max="3" width="14.75" style="20" customWidth="1"/>
    <col min="4" max="4" width="15.83203125" style="20" bestFit="1" customWidth="1"/>
    <col min="5" max="5" width="17.08203125" style="20" customWidth="1"/>
    <col min="6" max="6" width="14.33203125" style="20" customWidth="1"/>
    <col min="7" max="7" width="15.25" style="20" customWidth="1"/>
    <col min="8" max="8" width="15.33203125" style="20" customWidth="1"/>
    <col min="9" max="16384" width="9" style="20"/>
  </cols>
  <sheetData>
    <row r="1" spans="1:11" s="8" customFormat="1" ht="16.399999999999999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99999999999999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99999999999999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31</v>
      </c>
      <c r="D8" s="40">
        <v>49486</v>
      </c>
      <c r="E8" s="41">
        <v>5158452.79</v>
      </c>
      <c r="F8" s="42">
        <v>1109067.3600000001</v>
      </c>
      <c r="G8" s="41">
        <v>4043085.88</v>
      </c>
      <c r="H8" s="43">
        <v>4941816.43</v>
      </c>
      <c r="I8" s="44"/>
    </row>
    <row r="9" spans="1:11" ht="15.75" customHeight="1">
      <c r="A9" s="45" t="s">
        <v>19</v>
      </c>
      <c r="B9" s="46">
        <v>36880</v>
      </c>
      <c r="C9" s="47">
        <v>31</v>
      </c>
      <c r="D9" s="40">
        <v>117878</v>
      </c>
      <c r="E9" s="48">
        <v>10100093.859999999</v>
      </c>
      <c r="F9" s="49">
        <v>2171520.1800000002</v>
      </c>
      <c r="G9" s="48">
        <v>9387525.1500000004</v>
      </c>
      <c r="H9" s="50">
        <v>10321469.52</v>
      </c>
      <c r="I9" s="44"/>
    </row>
    <row r="10" spans="1:11" ht="15.75" customHeight="1">
      <c r="A10" s="45" t="s">
        <v>20</v>
      </c>
      <c r="B10" s="46">
        <v>34524</v>
      </c>
      <c r="C10" s="47">
        <v>31</v>
      </c>
      <c r="D10" s="40">
        <v>74021</v>
      </c>
      <c r="E10" s="48">
        <v>11644228.01</v>
      </c>
      <c r="F10" s="49">
        <v>2503509.04</v>
      </c>
      <c r="G10" s="48">
        <v>10497532.220000001</v>
      </c>
      <c r="H10" s="50">
        <v>13730947.75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31</v>
      </c>
      <c r="D12" s="40">
        <v>46940</v>
      </c>
      <c r="E12" s="48">
        <v>4113134.5</v>
      </c>
      <c r="F12" s="49">
        <v>884323.92</v>
      </c>
      <c r="G12" s="48">
        <v>3556796.89</v>
      </c>
      <c r="H12" s="50">
        <v>3775694.48</v>
      </c>
      <c r="I12" s="44"/>
    </row>
    <row r="13" spans="1:11" ht="15.75" customHeight="1">
      <c r="A13" s="45" t="s">
        <v>23</v>
      </c>
      <c r="B13" s="46">
        <v>41438</v>
      </c>
      <c r="C13" s="47">
        <v>31</v>
      </c>
      <c r="D13" s="40">
        <v>109561</v>
      </c>
      <c r="E13" s="48">
        <v>18176602.600000001</v>
      </c>
      <c r="F13" s="49">
        <v>3907969.55</v>
      </c>
      <c r="G13" s="48">
        <v>16728614.529999999</v>
      </c>
      <c r="H13" s="50">
        <v>20346787.629999999</v>
      </c>
      <c r="I13" s="44"/>
    </row>
    <row r="14" spans="1:11" ht="15.75" customHeight="1">
      <c r="A14" s="52" t="s">
        <v>24</v>
      </c>
      <c r="B14" s="53">
        <v>44905</v>
      </c>
      <c r="C14" s="47">
        <v>31</v>
      </c>
      <c r="D14" s="54">
        <v>63342</v>
      </c>
      <c r="E14" s="55">
        <v>8472054.5</v>
      </c>
      <c r="F14" s="56">
        <v>1821491.72</v>
      </c>
      <c r="G14" s="55">
        <v>6342431.7400000002</v>
      </c>
      <c r="H14" s="57">
        <v>8866600.6300000008</v>
      </c>
      <c r="I14" s="44"/>
    </row>
    <row r="15" spans="1:11" ht="15.75" customHeight="1">
      <c r="A15" s="52" t="s">
        <v>25</v>
      </c>
      <c r="B15" s="53">
        <v>38495</v>
      </c>
      <c r="C15" s="47">
        <v>31</v>
      </c>
      <c r="D15" s="54">
        <v>260389</v>
      </c>
      <c r="E15" s="55">
        <v>30953625.190000001</v>
      </c>
      <c r="F15" s="56">
        <v>6655029.4100000001</v>
      </c>
      <c r="G15" s="55">
        <v>24564977.07</v>
      </c>
      <c r="H15" s="57">
        <v>30215725.07</v>
      </c>
      <c r="I15" s="44"/>
    </row>
    <row r="16" spans="1:11" ht="15.75" customHeight="1">
      <c r="A16" s="52" t="s">
        <v>26</v>
      </c>
      <c r="B16" s="53">
        <v>41979</v>
      </c>
      <c r="C16" s="47">
        <v>31</v>
      </c>
      <c r="D16" s="54">
        <v>292429</v>
      </c>
      <c r="E16" s="55">
        <v>29597949.5</v>
      </c>
      <c r="F16" s="56">
        <v>6363559.1399999997</v>
      </c>
      <c r="G16" s="55">
        <v>24785512.109999999</v>
      </c>
      <c r="H16" s="57">
        <v>29388398.670000002</v>
      </c>
      <c r="I16" s="44"/>
    </row>
    <row r="17" spans="1:14" ht="15.75" customHeight="1">
      <c r="A17" s="45" t="s">
        <v>27</v>
      </c>
      <c r="B17" s="46">
        <v>39218</v>
      </c>
      <c r="C17" s="47">
        <v>31</v>
      </c>
      <c r="D17" s="40">
        <v>23921</v>
      </c>
      <c r="E17" s="48">
        <v>3303294.32</v>
      </c>
      <c r="F17" s="49">
        <v>710208.28</v>
      </c>
      <c r="G17" s="48">
        <v>2705485.87</v>
      </c>
      <c r="H17" s="50">
        <v>2882709.61</v>
      </c>
      <c r="I17" s="44"/>
    </row>
    <row r="18" spans="1:14" ht="15" customHeight="1">
      <c r="A18" s="45" t="s">
        <v>28</v>
      </c>
      <c r="B18" s="46">
        <v>34552</v>
      </c>
      <c r="C18" s="47">
        <v>31</v>
      </c>
      <c r="D18" s="40">
        <v>79601</v>
      </c>
      <c r="E18" s="48">
        <v>11475538.109999999</v>
      </c>
      <c r="F18" s="49">
        <v>2467240.69</v>
      </c>
      <c r="G18" s="48">
        <v>10729196.52</v>
      </c>
      <c r="H18" s="50">
        <v>10870376.359999999</v>
      </c>
      <c r="I18" s="44"/>
    </row>
    <row r="19" spans="1:14" ht="15.75" customHeight="1">
      <c r="A19" s="45" t="s">
        <v>29</v>
      </c>
      <c r="B19" s="46">
        <v>34582</v>
      </c>
      <c r="C19" s="47">
        <v>31</v>
      </c>
      <c r="D19" s="40">
        <v>54338</v>
      </c>
      <c r="E19" s="48">
        <v>7920773.6299999999</v>
      </c>
      <c r="F19" s="49">
        <v>1702966.3</v>
      </c>
      <c r="G19" s="48">
        <v>6903916.1100000003</v>
      </c>
      <c r="H19" s="50">
        <v>7351027.4400000004</v>
      </c>
      <c r="I19" s="44"/>
    </row>
    <row r="20" spans="1:14" ht="15.75" customHeight="1">
      <c r="A20" s="52" t="s">
        <v>30</v>
      </c>
      <c r="B20" s="53">
        <v>34607</v>
      </c>
      <c r="C20" s="47">
        <v>31</v>
      </c>
      <c r="D20" s="54">
        <v>8100</v>
      </c>
      <c r="E20" s="55">
        <v>752148.46</v>
      </c>
      <c r="F20" s="56">
        <v>161711.94</v>
      </c>
      <c r="G20" s="55">
        <v>629161.80000000005</v>
      </c>
      <c r="H20" s="57">
        <v>1146678.1000000001</v>
      </c>
      <c r="I20" s="44"/>
    </row>
    <row r="21" spans="1:14" ht="15.75" customHeight="1">
      <c r="A21" s="52" t="s">
        <v>31</v>
      </c>
      <c r="B21" s="53">
        <v>34696</v>
      </c>
      <c r="C21" s="47">
        <v>31</v>
      </c>
      <c r="D21" s="54">
        <v>108115</v>
      </c>
      <c r="E21" s="55">
        <v>8530652.2599999998</v>
      </c>
      <c r="F21" s="56">
        <v>1834090.27</v>
      </c>
      <c r="G21" s="55">
        <v>7250907.6600000001</v>
      </c>
      <c r="H21" s="57">
        <v>4988059.28</v>
      </c>
      <c r="I21" s="44"/>
    </row>
    <row r="22" spans="1:14" ht="15.75" customHeight="1" thickBot="1">
      <c r="A22" s="58" t="s">
        <v>32</v>
      </c>
      <c r="B22" s="59">
        <v>41153</v>
      </c>
      <c r="C22" s="47">
        <v>31</v>
      </c>
      <c r="D22" s="54">
        <v>104372</v>
      </c>
      <c r="E22" s="55">
        <v>16087033.779999999</v>
      </c>
      <c r="F22" s="56">
        <v>3458712.27</v>
      </c>
      <c r="G22" s="55">
        <v>14919477.91</v>
      </c>
      <c r="H22" s="57">
        <v>17778866.27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1392493</v>
      </c>
      <c r="E23" s="64">
        <v>166285581.50999999</v>
      </c>
      <c r="F23" s="64">
        <v>35751400.070000008</v>
      </c>
      <c r="G23" s="65">
        <v>143044621.46000001</v>
      </c>
      <c r="H23" s="64">
        <v>166605157.24000001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399999999999999" customHeight="1">
      <c r="A27" s="1" t="s">
        <v>34</v>
      </c>
      <c r="B27" s="2"/>
      <c r="C27" s="3"/>
      <c r="D27" s="3"/>
      <c r="E27" s="3"/>
      <c r="F27" s="5"/>
    </row>
    <row r="28" spans="1:14" s="8" customFormat="1" ht="16.399999999999999" customHeight="1">
      <c r="A28" s="1" t="s">
        <v>35</v>
      </c>
      <c r="B28" s="2"/>
      <c r="C28" s="3"/>
      <c r="D28" s="3"/>
      <c r="E28" s="3"/>
      <c r="F28" s="5"/>
    </row>
    <row r="29" spans="1:14" s="8" customFormat="1" ht="16.399999999999999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449879</v>
      </c>
      <c r="D34" s="83">
        <v>35105713.140000001</v>
      </c>
      <c r="E34" s="83">
        <v>7547728.3600000003</v>
      </c>
      <c r="F34" s="84"/>
    </row>
    <row r="35" spans="1:7" ht="15.75" customHeight="1">
      <c r="A35" s="45" t="s">
        <v>19</v>
      </c>
      <c r="B35" s="46">
        <v>36880</v>
      </c>
      <c r="C35" s="85">
        <v>900791</v>
      </c>
      <c r="D35" s="85">
        <v>77732586.159999996</v>
      </c>
      <c r="E35" s="85">
        <v>16712506.029999999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626524</v>
      </c>
      <c r="D36" s="85">
        <v>105906913.8</v>
      </c>
      <c r="E36" s="85">
        <v>22769986.530000001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369531</v>
      </c>
      <c r="D38" s="85">
        <v>30569511.149999999</v>
      </c>
      <c r="E38" s="85">
        <v>6572444.79</v>
      </c>
      <c r="F38" s="84"/>
    </row>
    <row r="39" spans="1:7" ht="15.75" customHeight="1">
      <c r="A39" s="45" t="s">
        <v>23</v>
      </c>
      <c r="B39" s="46">
        <v>41438</v>
      </c>
      <c r="C39" s="85">
        <v>966764</v>
      </c>
      <c r="D39" s="85">
        <v>141993115.63</v>
      </c>
      <c r="E39" s="85">
        <v>30528519.789999999</v>
      </c>
      <c r="F39" s="84"/>
    </row>
    <row r="40" spans="1:7" ht="15.75" customHeight="1">
      <c r="A40" s="52" t="s">
        <v>24</v>
      </c>
      <c r="B40" s="53">
        <v>44905</v>
      </c>
      <c r="C40" s="87">
        <v>560373</v>
      </c>
      <c r="D40" s="87">
        <v>66235746.030000001</v>
      </c>
      <c r="E40" s="87">
        <v>14240685.35</v>
      </c>
      <c r="F40" s="88"/>
    </row>
    <row r="41" spans="1:7" ht="15.75" customHeight="1">
      <c r="A41" s="52" t="s">
        <v>25</v>
      </c>
      <c r="B41" s="53">
        <v>38495</v>
      </c>
      <c r="C41" s="87">
        <v>2134709</v>
      </c>
      <c r="D41" s="87">
        <v>227100663.38</v>
      </c>
      <c r="E41" s="87">
        <v>48826642.649999999</v>
      </c>
      <c r="F41" s="17"/>
    </row>
    <row r="42" spans="1:7" ht="15.75" customHeight="1">
      <c r="A42" s="52" t="s">
        <v>26</v>
      </c>
      <c r="B42" s="53">
        <v>41979</v>
      </c>
      <c r="C42" s="87">
        <v>2370175</v>
      </c>
      <c r="D42" s="87">
        <v>235866015.90000001</v>
      </c>
      <c r="E42" s="87">
        <v>50711193.409999996</v>
      </c>
      <c r="F42" s="17"/>
    </row>
    <row r="43" spans="1:7" ht="15.75" customHeight="1">
      <c r="A43" s="45" t="s">
        <v>27</v>
      </c>
      <c r="B43" s="46">
        <v>39218</v>
      </c>
      <c r="C43" s="85">
        <v>233137</v>
      </c>
      <c r="D43" s="85">
        <v>24146348.949999999</v>
      </c>
      <c r="E43" s="85">
        <v>5191465.0599999996</v>
      </c>
      <c r="F43" s="17"/>
    </row>
    <row r="44" spans="1:7" ht="15.75" customHeight="1">
      <c r="A44" s="45" t="s">
        <v>28</v>
      </c>
      <c r="B44" s="46">
        <v>34552</v>
      </c>
      <c r="C44" s="85">
        <v>622426</v>
      </c>
      <c r="D44" s="85">
        <v>86239759.75</v>
      </c>
      <c r="E44" s="85">
        <v>18541548.359999999</v>
      </c>
      <c r="F44" s="89"/>
    </row>
    <row r="45" spans="1:7" ht="15.75" customHeight="1">
      <c r="A45" s="45" t="s">
        <v>29</v>
      </c>
      <c r="B45" s="46">
        <v>34582</v>
      </c>
      <c r="C45" s="85">
        <v>430293</v>
      </c>
      <c r="D45" s="85">
        <v>61625008.420000002</v>
      </c>
      <c r="E45" s="85">
        <v>13249376.77</v>
      </c>
      <c r="F45" s="89"/>
    </row>
    <row r="46" spans="1:7" ht="16.5" customHeight="1">
      <c r="A46" s="52" t="s">
        <v>30</v>
      </c>
      <c r="B46" s="53">
        <v>34607</v>
      </c>
      <c r="C46" s="87">
        <v>91477</v>
      </c>
      <c r="D46" s="87">
        <v>7526298.7999999998</v>
      </c>
      <c r="E46" s="87">
        <v>1618154.3</v>
      </c>
      <c r="F46" s="17"/>
    </row>
    <row r="47" spans="1:7" ht="15.75" customHeight="1">
      <c r="A47" s="52" t="s">
        <v>31</v>
      </c>
      <c r="B47" s="53">
        <v>34696</v>
      </c>
      <c r="C47" s="87">
        <v>791098</v>
      </c>
      <c r="D47" s="87">
        <v>56340384.979999997</v>
      </c>
      <c r="E47" s="87">
        <v>12113182.85</v>
      </c>
      <c r="F47" s="17"/>
    </row>
    <row r="48" spans="1:7" ht="15.75" customHeight="1" thickBot="1">
      <c r="A48" s="58" t="s">
        <v>32</v>
      </c>
      <c r="B48" s="59">
        <v>41153</v>
      </c>
      <c r="C48" s="87">
        <v>924738</v>
      </c>
      <c r="D48" s="87">
        <v>128018823.84</v>
      </c>
      <c r="E48" s="87">
        <v>27524047.190000001</v>
      </c>
      <c r="F48" s="17"/>
    </row>
    <row r="49" spans="1:6" ht="18" customHeight="1" thickBot="1">
      <c r="A49" s="60" t="s">
        <v>33</v>
      </c>
      <c r="B49" s="90"/>
      <c r="C49" s="63">
        <v>11471915</v>
      </c>
      <c r="D49" s="64">
        <v>1284406889.9299998</v>
      </c>
      <c r="E49" s="64">
        <v>276147481.44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11080643</v>
      </c>
      <c r="D51" s="94">
        <v>1315359964.6199996</v>
      </c>
      <c r="E51" s="95">
        <v>282802392.28000003</v>
      </c>
    </row>
    <row r="52" spans="1:6">
      <c r="A52" s="96" t="s">
        <v>44</v>
      </c>
      <c r="B52" s="97"/>
      <c r="C52" s="98">
        <f>C49-C51</f>
        <v>391272</v>
      </c>
      <c r="D52" s="98">
        <f>D49-D51</f>
        <v>-30953074.689999819</v>
      </c>
      <c r="E52" s="99">
        <f>E49-E51</f>
        <v>-6654910.8400000334</v>
      </c>
    </row>
    <row r="53" spans="1:6">
      <c r="A53" s="100"/>
      <c r="B53" s="101"/>
      <c r="C53" s="102">
        <f>C52/C51</f>
        <v>3.5311308197547742E-2</v>
      </c>
      <c r="D53" s="103">
        <f>D52/D51</f>
        <v>-2.3532018247903717E-2</v>
      </c>
      <c r="E53" s="104">
        <f>E52/E51</f>
        <v>-2.3532017485237776E-2</v>
      </c>
    </row>
    <row r="55" spans="1:6">
      <c r="A55" s="92" t="s">
        <v>45</v>
      </c>
      <c r="B55" s="93"/>
      <c r="C55" s="94">
        <v>10503867</v>
      </c>
      <c r="D55" s="94">
        <v>1338441859</v>
      </c>
      <c r="E55" s="95">
        <v>287765000</v>
      </c>
    </row>
    <row r="56" spans="1:6">
      <c r="A56" s="96" t="s">
        <v>46</v>
      </c>
      <c r="B56" s="97"/>
      <c r="C56" s="105">
        <f>C49-C55</f>
        <v>968048</v>
      </c>
      <c r="D56" s="106">
        <f>D49-D55</f>
        <v>-54034969.070000172</v>
      </c>
      <c r="E56" s="107">
        <f>E49-E55</f>
        <v>-11617518.560000002</v>
      </c>
    </row>
    <row r="57" spans="1:6">
      <c r="A57" s="100"/>
      <c r="B57" s="101"/>
      <c r="C57" s="102">
        <f>C56/C55</f>
        <v>9.2161106000294937E-2</v>
      </c>
      <c r="D57" s="108">
        <f>D56/D55</f>
        <v>-4.0371547487592564E-2</v>
      </c>
      <c r="E57" s="104">
        <f>E56/E55</f>
        <v>-4.0371548172988388E-2</v>
      </c>
    </row>
    <row r="59" spans="1:6">
      <c r="A59" s="92" t="s">
        <v>47</v>
      </c>
      <c r="B59" s="93"/>
      <c r="C59" s="94">
        <v>8834063</v>
      </c>
      <c r="D59" s="94">
        <v>1109858733</v>
      </c>
      <c r="E59" s="95">
        <v>238619627</v>
      </c>
    </row>
    <row r="60" spans="1:6">
      <c r="A60" s="96" t="s">
        <v>48</v>
      </c>
      <c r="B60" s="97"/>
      <c r="C60" s="105">
        <f>C49-C59</f>
        <v>2637852</v>
      </c>
      <c r="D60" s="105">
        <f>D49-D59</f>
        <v>174548156.92999983</v>
      </c>
      <c r="E60" s="109">
        <f>E49-E59</f>
        <v>37527854.439999998</v>
      </c>
    </row>
    <row r="61" spans="1:6">
      <c r="A61" s="100"/>
      <c r="B61" s="101"/>
      <c r="C61" s="102">
        <f>C60/C59</f>
        <v>0.29860008922281855</v>
      </c>
      <c r="D61" s="110">
        <f t="shared" ref="D61:E61" si="0">D60/D59</f>
        <v>0.15727060727646663</v>
      </c>
      <c r="E61" s="111">
        <f t="shared" si="0"/>
        <v>0.15727061060237094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2024-04-12T19:54:48Z</dcterms:created>
  <dcterms:modified xsi:type="dcterms:W3CDTF">2024-04-12T19:56:36Z</dcterms:modified>
</cp:coreProperties>
</file>