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2-2023 Revenues\2022-10\"/>
    </mc:Choice>
  </mc:AlternateContent>
  <bookViews>
    <workbookView xWindow="0" yWindow="0" windowWidth="19200" windowHeight="7170"/>
  </bookViews>
  <sheets>
    <sheet name="Racetrack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1" l="1"/>
  <c r="G61" i="1"/>
  <c r="G62" i="1" s="1"/>
  <c r="F61" i="1"/>
  <c r="E61" i="1"/>
  <c r="E62" i="1" s="1"/>
  <c r="D61" i="1"/>
  <c r="D62" i="1" s="1"/>
  <c r="C61" i="1"/>
  <c r="C62" i="1" s="1"/>
  <c r="D58" i="1"/>
  <c r="G57" i="1"/>
  <c r="G58" i="1" s="1"/>
  <c r="F57" i="1"/>
  <c r="F58" i="1" s="1"/>
  <c r="E57" i="1"/>
  <c r="E58" i="1" s="1"/>
  <c r="D57" i="1"/>
  <c r="C57" i="1"/>
  <c r="C58" i="1" s="1"/>
  <c r="F54" i="1"/>
  <c r="G53" i="1"/>
  <c r="G54" i="1" s="1"/>
  <c r="F53" i="1"/>
  <c r="E53" i="1"/>
  <c r="E54" i="1" s="1"/>
  <c r="D53" i="1"/>
  <c r="D54" i="1" s="1"/>
  <c r="C53" i="1"/>
  <c r="C54" i="1" s="1"/>
</calcChain>
</file>

<file path=xl/sharedStrings.xml><?xml version="1.0" encoding="utf-8"?>
<sst xmlns="http://schemas.openxmlformats.org/spreadsheetml/2006/main" count="66" uniqueCount="47">
  <si>
    <t>LOUISIANA STATE POLICE</t>
  </si>
  <si>
    <t xml:space="preserve"> </t>
  </si>
  <si>
    <t>MONTHLY ACTIVITY SUMMARY - SLOTS AT RACETRACKS</t>
  </si>
  <si>
    <t>FOR THE MONTH OF:</t>
  </si>
  <si>
    <t>OCTOBER 2022</t>
  </si>
  <si>
    <t>No. of</t>
  </si>
  <si>
    <t>Total</t>
  </si>
  <si>
    <t>Support Contrib.</t>
  </si>
  <si>
    <t>Taxable Net</t>
  </si>
  <si>
    <t>State</t>
  </si>
  <si>
    <t>Racetrack</t>
  </si>
  <si>
    <t xml:space="preserve">Opening Date </t>
  </si>
  <si>
    <t>Gaming Days</t>
  </si>
  <si>
    <t>Admissions</t>
  </si>
  <si>
    <t>AGR</t>
  </si>
  <si>
    <t>Deduction *</t>
  </si>
  <si>
    <t>Slot Proceeds</t>
  </si>
  <si>
    <t>Tax Due</t>
  </si>
  <si>
    <t>Delta Downs</t>
  </si>
  <si>
    <t>Louisiana Downs</t>
  </si>
  <si>
    <t>Evangeline Downs</t>
  </si>
  <si>
    <t>Fair Grounds</t>
  </si>
  <si>
    <t>TOTALS</t>
  </si>
  <si>
    <t>*  15% of  AGR to Purse Supplements</t>
  </si>
  <si>
    <t xml:space="preserve">      2% of AGR to the Executive Committee of the Louisiana Thoroughbred Breeders' Association</t>
  </si>
  <si>
    <r>
      <t xml:space="preserve">      1%</t>
    </r>
    <r>
      <rPr>
        <sz val="9"/>
        <rFont val="Arial"/>
        <family val="2"/>
      </rPr>
      <t xml:space="preserve"> of AGR to the Executive Committee of the Louisiana Quarter Horse Breeders' Association</t>
    </r>
  </si>
  <si>
    <t xml:space="preserve">   18% Total Deduction for Support Contributions</t>
  </si>
  <si>
    <t xml:space="preserve">    </t>
  </si>
  <si>
    <t>PREVIOUS MONTH</t>
  </si>
  <si>
    <t>SAME MONTH PRIOR YEAR</t>
  </si>
  <si>
    <t>Difference</t>
  </si>
  <si>
    <t>%</t>
  </si>
  <si>
    <t>FISCAL YEAR-TO-DATE ACTIVITY SUMMARY - SLOTS AT RACETRACKS</t>
  </si>
  <si>
    <t>FOR THE PERIOD OF:</t>
  </si>
  <si>
    <t>JULY 1, 2022 - OCTOBER 31, 2022</t>
  </si>
  <si>
    <t xml:space="preserve">      </t>
  </si>
  <si>
    <t>FYTD</t>
  </si>
  <si>
    <t>Opening Date</t>
  </si>
  <si>
    <t>Total AGR</t>
  </si>
  <si>
    <t>Support Deduct.</t>
  </si>
  <si>
    <t>State Tax</t>
  </si>
  <si>
    <t>July 2021 - October 2021</t>
  </si>
  <si>
    <t>FY 22/23 - FY 21/22</t>
  </si>
  <si>
    <t>July 2020 - October 2020</t>
  </si>
  <si>
    <t>FY 22/23 - FY 20/21</t>
  </si>
  <si>
    <t>July 2019 - October 2019</t>
  </si>
  <si>
    <t>FY 22/23 - FY 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</si>
</sst>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_(* #,##0_);_(* \(#,##0\);_(* &quot;-&quot;??_);_(@_)"/>
    <numFmt numFmtId="167" formatCode="&quot;$&quot;#,##0"/>
    <numFmt numFmtId="168" formatCode="_(&quot;$&quot;* #,##0_);_(&quot;$&quot;* \(#,##0\);_(&quot;$&quot;* &quot;-&quot;??_);_(@_)"/>
    <numFmt numFmtId="169" formatCode="0.0%"/>
  </numFmts>
  <fonts count="9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sz val="9"/>
      <name val="Courier"/>
    </font>
    <font>
      <sz val="9"/>
      <name val="Courier"/>
      <family val="3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124">
    <xf numFmtId="164" fontId="0" fillId="0" borderId="0" xfId="0"/>
    <xf numFmtId="164" fontId="1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164" fontId="2" fillId="0" borderId="0" xfId="0" applyFont="1" applyFill="1" applyProtection="1"/>
    <xf numFmtId="164" fontId="2" fillId="0" borderId="0" xfId="0" applyFont="1" applyFill="1"/>
    <xf numFmtId="164" fontId="0" fillId="0" borderId="0" xfId="0" applyFill="1" applyBorder="1"/>
    <xf numFmtId="164" fontId="0" fillId="0" borderId="0" xfId="0" applyFill="1"/>
    <xf numFmtId="165" fontId="3" fillId="0" borderId="0" xfId="0" applyNumberFormat="1" applyFont="1" applyFill="1" applyProtection="1"/>
    <xf numFmtId="49" fontId="1" fillId="0" borderId="0" xfId="0" quotePrefix="1" applyNumberFormat="1" applyFont="1" applyFill="1" applyAlignment="1" applyProtection="1">
      <alignment horizontal="left"/>
    </xf>
    <xf numFmtId="164" fontId="1" fillId="0" borderId="0" xfId="0" applyFont="1" applyFill="1" applyProtection="1"/>
    <xf numFmtId="164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center"/>
    </xf>
    <xf numFmtId="164" fontId="4" fillId="0" borderId="0" xfId="0" applyFont="1" applyFill="1" applyProtection="1"/>
    <xf numFmtId="164" fontId="4" fillId="0" borderId="1" xfId="0" applyNumberFormat="1" applyFont="1" applyFill="1" applyBorder="1" applyProtection="1"/>
    <xf numFmtId="165" fontId="4" fillId="0" borderId="2" xfId="0" applyNumberFormat="1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44" fontId="4" fillId="0" borderId="1" xfId="2" applyNumberFormat="1" applyFont="1" applyFill="1" applyBorder="1" applyAlignment="1" applyProtection="1">
      <alignment horizontal="center"/>
    </xf>
    <xf numFmtId="44" fontId="4" fillId="0" borderId="1" xfId="0" applyNumberFormat="1" applyFont="1" applyFill="1" applyBorder="1" applyAlignment="1" applyProtection="1">
      <alignment horizontal="center"/>
    </xf>
    <xf numFmtId="44" fontId="4" fillId="0" borderId="0" xfId="0" applyNumberFormat="1" applyFont="1" applyFill="1" applyBorder="1" applyAlignment="1" applyProtection="1">
      <alignment horizontal="center"/>
    </xf>
    <xf numFmtId="164" fontId="4" fillId="0" borderId="3" xfId="0" applyNumberFormat="1" applyFont="1" applyFill="1" applyBorder="1" applyAlignment="1" applyProtection="1">
      <alignment horizontal="center"/>
    </xf>
    <xf numFmtId="165" fontId="4" fillId="0" borderId="4" xfId="0" applyNumberFormat="1" applyFont="1" applyFill="1" applyBorder="1" applyAlignment="1" applyProtection="1">
      <alignment horizontal="center"/>
    </xf>
    <xf numFmtId="44" fontId="4" fillId="0" borderId="3" xfId="2" applyNumberFormat="1" applyFont="1" applyFill="1" applyBorder="1" applyAlignment="1" applyProtection="1">
      <alignment horizontal="center"/>
    </xf>
    <xf numFmtId="44" fontId="4" fillId="0" borderId="3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Protection="1"/>
    <xf numFmtId="165" fontId="4" fillId="0" borderId="1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Alignment="1" applyProtection="1">
      <alignment horizontal="center"/>
    </xf>
    <xf numFmtId="166" fontId="4" fillId="0" borderId="1" xfId="1" applyNumberFormat="1" applyFont="1" applyFill="1" applyBorder="1" applyProtection="1"/>
    <xf numFmtId="6" fontId="4" fillId="0" borderId="5" xfId="2" applyNumberFormat="1" applyFont="1" applyFill="1" applyBorder="1" applyProtection="1"/>
    <xf numFmtId="6" fontId="4" fillId="0" borderId="1" xfId="2" applyNumberFormat="1" applyFont="1" applyFill="1" applyBorder="1" applyProtection="1"/>
    <xf numFmtId="167" fontId="4" fillId="0" borderId="1" xfId="0" applyNumberFormat="1" applyFont="1" applyFill="1" applyBorder="1" applyProtection="1"/>
    <xf numFmtId="168" fontId="4" fillId="0" borderId="0" xfId="0" applyNumberFormat="1" applyFont="1" applyFill="1" applyBorder="1" applyProtection="1"/>
    <xf numFmtId="164" fontId="4" fillId="0" borderId="3" xfId="0" applyFont="1" applyFill="1" applyBorder="1" applyProtection="1"/>
    <xf numFmtId="165" fontId="4" fillId="0" borderId="3" xfId="0" applyNumberFormat="1" applyFont="1" applyFill="1" applyBorder="1" applyAlignment="1" applyProtection="1">
      <alignment horizontal="center"/>
    </xf>
    <xf numFmtId="164" fontId="4" fillId="0" borderId="3" xfId="0" applyFont="1" applyFill="1" applyBorder="1" applyAlignment="1" applyProtection="1">
      <alignment horizontal="center"/>
    </xf>
    <xf numFmtId="166" fontId="4" fillId="0" borderId="3" xfId="1" applyNumberFormat="1" applyFont="1" applyFill="1" applyBorder="1" applyProtection="1"/>
    <xf numFmtId="6" fontId="4" fillId="0" borderId="6" xfId="2" applyNumberFormat="1" applyFont="1" applyFill="1" applyBorder="1" applyProtection="1"/>
    <xf numFmtId="6" fontId="4" fillId="0" borderId="3" xfId="2" applyNumberFormat="1" applyFont="1" applyFill="1" applyBorder="1" applyProtection="1"/>
    <xf numFmtId="167" fontId="4" fillId="0" borderId="3" xfId="0" applyNumberFormat="1" applyFont="1" applyFill="1" applyBorder="1" applyProtection="1"/>
    <xf numFmtId="164" fontId="4" fillId="0" borderId="7" xfId="0" applyFont="1" applyFill="1" applyBorder="1" applyProtection="1"/>
    <xf numFmtId="165" fontId="4" fillId="0" borderId="7" xfId="0" applyNumberFormat="1" applyFont="1" applyFill="1" applyBorder="1" applyAlignment="1" applyProtection="1">
      <alignment horizontal="center"/>
    </xf>
    <xf numFmtId="164" fontId="4" fillId="0" borderId="7" xfId="0" applyFont="1" applyFill="1" applyBorder="1" applyAlignment="1" applyProtection="1">
      <alignment horizontal="center"/>
    </xf>
    <xf numFmtId="166" fontId="4" fillId="0" borderId="7" xfId="1" applyNumberFormat="1" applyFont="1" applyFill="1" applyBorder="1" applyProtection="1"/>
    <xf numFmtId="6" fontId="4" fillId="0" borderId="8" xfId="2" applyNumberFormat="1" applyFont="1" applyFill="1" applyBorder="1" applyProtection="1"/>
    <xf numFmtId="6" fontId="4" fillId="0" borderId="7" xfId="2" applyNumberFormat="1" applyFont="1" applyFill="1" applyBorder="1" applyProtection="1"/>
    <xf numFmtId="167" fontId="4" fillId="0" borderId="7" xfId="0" applyNumberFormat="1" applyFont="1" applyFill="1" applyBorder="1" applyProtection="1"/>
    <xf numFmtId="165" fontId="4" fillId="0" borderId="9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Protection="1"/>
    <xf numFmtId="165" fontId="4" fillId="0" borderId="0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Alignment="1" applyProtection="1">
      <alignment horizontal="center"/>
    </xf>
    <xf numFmtId="166" fontId="4" fillId="0" borderId="0" xfId="1" applyNumberFormat="1" applyFont="1" applyFill="1" applyBorder="1" applyProtection="1"/>
    <xf numFmtId="6" fontId="4" fillId="0" borderId="0" xfId="2" applyNumberFormat="1" applyFont="1" applyFill="1" applyBorder="1" applyProtection="1"/>
    <xf numFmtId="167" fontId="4" fillId="0" borderId="0" xfId="0" applyNumberFormat="1" applyFont="1" applyFill="1" applyBorder="1" applyProtection="1"/>
    <xf numFmtId="164" fontId="6" fillId="0" borderId="0" xfId="0" applyFont="1" applyFill="1"/>
    <xf numFmtId="9" fontId="2" fillId="0" borderId="0" xfId="0" applyNumberFormat="1" applyFont="1" applyFill="1"/>
    <xf numFmtId="164" fontId="2" fillId="0" borderId="0" xfId="0" applyFont="1" applyFill="1" applyBorder="1"/>
    <xf numFmtId="169" fontId="1" fillId="0" borderId="0" xfId="4" applyNumberFormat="1" applyFont="1" applyFill="1" applyBorder="1" applyAlignment="1">
      <alignment horizontal="center"/>
    </xf>
    <xf numFmtId="0" fontId="4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1" fillId="0" borderId="0" xfId="4" applyFont="1" applyFill="1" applyAlignment="1">
      <alignment horizontal="center"/>
    </xf>
    <xf numFmtId="38" fontId="2" fillId="0" borderId="0" xfId="4" applyNumberFormat="1" applyFont="1" applyFill="1"/>
    <xf numFmtId="169" fontId="2" fillId="0" borderId="0" xfId="4" applyNumberFormat="1" applyFont="1" applyFill="1"/>
    <xf numFmtId="0" fontId="5" fillId="0" borderId="0" xfId="4" applyFill="1"/>
    <xf numFmtId="38" fontId="5" fillId="0" borderId="0" xfId="4" applyNumberFormat="1" applyFill="1"/>
    <xf numFmtId="169" fontId="5" fillId="0" borderId="0" xfId="4" applyNumberFormat="1" applyFont="1" applyFill="1"/>
    <xf numFmtId="164" fontId="4" fillId="0" borderId="5" xfId="0" applyNumberFormat="1" applyFont="1" applyFill="1" applyBorder="1" applyAlignment="1" applyProtection="1">
      <alignment horizontal="center"/>
    </xf>
    <xf numFmtId="17" fontId="4" fillId="0" borderId="1" xfId="4" applyNumberFormat="1" applyFont="1" applyFill="1" applyBorder="1" applyAlignment="1">
      <alignment horizontal="center"/>
    </xf>
    <xf numFmtId="17" fontId="4" fillId="0" borderId="10" xfId="4" applyNumberFormat="1" applyFont="1" applyFill="1" applyBorder="1" applyAlignment="1">
      <alignment horizontal="center"/>
    </xf>
    <xf numFmtId="38" fontId="4" fillId="0" borderId="10" xfId="4" applyNumberFormat="1" applyFont="1" applyFill="1" applyBorder="1" applyAlignment="1">
      <alignment horizontal="center"/>
    </xf>
    <xf numFmtId="169" fontId="4" fillId="0" borderId="2" xfId="4" applyNumberFormat="1" applyFont="1" applyFill="1" applyBorder="1" applyAlignment="1">
      <alignment horizontal="center"/>
    </xf>
    <xf numFmtId="17" fontId="4" fillId="0" borderId="5" xfId="4" applyNumberFormat="1" applyFont="1" applyFill="1" applyBorder="1" applyAlignment="1">
      <alignment horizontal="center"/>
    </xf>
    <xf numFmtId="164" fontId="4" fillId="0" borderId="5" xfId="0" applyFont="1" applyFill="1" applyBorder="1" applyProtection="1"/>
    <xf numFmtId="6" fontId="4" fillId="0" borderId="1" xfId="4" applyNumberFormat="1" applyFont="1" applyFill="1" applyBorder="1"/>
    <xf numFmtId="38" fontId="4" fillId="0" borderId="1" xfId="4" applyNumberFormat="1" applyFont="1" applyFill="1" applyBorder="1" applyAlignment="1"/>
    <xf numFmtId="169" fontId="4" fillId="0" borderId="1" xfId="4" applyNumberFormat="1" applyFont="1" applyFill="1" applyBorder="1" applyAlignment="1">
      <alignment horizontal="center"/>
    </xf>
    <xf numFmtId="6" fontId="4" fillId="0" borderId="10" xfId="2" applyNumberFormat="1" applyFont="1" applyFill="1" applyBorder="1" applyProtection="1"/>
    <xf numFmtId="38" fontId="4" fillId="0" borderId="1" xfId="4" applyNumberFormat="1" applyFont="1" applyFill="1" applyBorder="1"/>
    <xf numFmtId="164" fontId="4" fillId="0" borderId="6" xfId="0" applyFont="1" applyFill="1" applyBorder="1" applyProtection="1"/>
    <xf numFmtId="6" fontId="4" fillId="0" borderId="3" xfId="4" applyNumberFormat="1" applyFont="1" applyFill="1" applyBorder="1"/>
    <xf numFmtId="38" fontId="4" fillId="0" borderId="3" xfId="4" applyNumberFormat="1" applyFont="1" applyFill="1" applyBorder="1" applyAlignment="1"/>
    <xf numFmtId="169" fontId="4" fillId="0" borderId="3" xfId="4" applyNumberFormat="1" applyFont="1" applyFill="1" applyBorder="1" applyAlignment="1">
      <alignment horizontal="center"/>
    </xf>
    <xf numFmtId="38" fontId="4" fillId="0" borderId="3" xfId="4" applyNumberFormat="1" applyFont="1" applyFill="1" applyBorder="1"/>
    <xf numFmtId="164" fontId="4" fillId="0" borderId="8" xfId="0" applyFont="1" applyFill="1" applyBorder="1" applyProtection="1"/>
    <xf numFmtId="6" fontId="4" fillId="0" borderId="7" xfId="4" applyNumberFormat="1" applyFont="1" applyFill="1" applyBorder="1"/>
    <xf numFmtId="38" fontId="4" fillId="0" borderId="7" xfId="4" applyNumberFormat="1" applyFont="1" applyFill="1" applyBorder="1" applyAlignment="1"/>
    <xf numFmtId="169" fontId="4" fillId="0" borderId="7" xfId="4" applyNumberFormat="1" applyFont="1" applyFill="1" applyBorder="1" applyAlignment="1">
      <alignment horizontal="center"/>
    </xf>
    <xf numFmtId="6" fontId="4" fillId="0" borderId="11" xfId="2" applyNumberFormat="1" applyFont="1" applyFill="1" applyBorder="1" applyProtection="1"/>
    <xf numFmtId="38" fontId="4" fillId="0" borderId="7" xfId="4" applyNumberFormat="1" applyFont="1" applyFill="1" applyBorder="1"/>
    <xf numFmtId="164" fontId="2" fillId="0" borderId="12" xfId="0" applyFont="1" applyFill="1" applyBorder="1"/>
    <xf numFmtId="6" fontId="4" fillId="0" borderId="7" xfId="0" applyNumberFormat="1" applyFont="1" applyFill="1" applyBorder="1"/>
    <xf numFmtId="38" fontId="4" fillId="0" borderId="7" xfId="0" applyNumberFormat="1" applyFont="1" applyFill="1" applyBorder="1"/>
    <xf numFmtId="167" fontId="4" fillId="0" borderId="7" xfId="0" applyNumberFormat="1" applyFont="1" applyFill="1" applyBorder="1"/>
    <xf numFmtId="164" fontId="4" fillId="0" borderId="0" xfId="0" applyFont="1" applyFill="1"/>
    <xf numFmtId="164" fontId="3" fillId="0" borderId="0" xfId="0" applyFont="1" applyFill="1" applyProtection="1"/>
    <xf numFmtId="164" fontId="3" fillId="0" borderId="0" xfId="0" applyFont="1" applyFill="1"/>
    <xf numFmtId="165" fontId="1" fillId="0" borderId="0" xfId="0" applyNumberFormat="1" applyFont="1" applyFill="1" applyAlignment="1" applyProtection="1">
      <alignment horizontal="left"/>
    </xf>
    <xf numFmtId="165" fontId="4" fillId="0" borderId="0" xfId="0" applyNumberFormat="1" applyFont="1" applyFill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center"/>
    </xf>
    <xf numFmtId="166" fontId="4" fillId="0" borderId="1" xfId="1" applyNumberFormat="1" applyFont="1" applyFill="1" applyBorder="1" applyAlignment="1" applyProtection="1">
      <alignment horizontal="center"/>
    </xf>
    <xf numFmtId="167" fontId="4" fillId="0" borderId="1" xfId="2" applyNumberFormat="1" applyFont="1" applyFill="1" applyBorder="1" applyAlignment="1" applyProtection="1">
      <alignment horizontal="right"/>
    </xf>
    <xf numFmtId="166" fontId="4" fillId="0" borderId="3" xfId="1" applyNumberFormat="1" applyFont="1" applyFill="1" applyBorder="1" applyAlignment="1" applyProtection="1">
      <alignment horizontal="center"/>
    </xf>
    <xf numFmtId="167" fontId="4" fillId="0" borderId="3" xfId="2" applyNumberFormat="1" applyFont="1" applyFill="1" applyBorder="1" applyAlignment="1" applyProtection="1">
      <alignment horizontal="right"/>
    </xf>
    <xf numFmtId="166" fontId="4" fillId="0" borderId="7" xfId="1" applyNumberFormat="1" applyFont="1" applyFill="1" applyBorder="1" applyAlignment="1" applyProtection="1">
      <alignment horizontal="center"/>
    </xf>
    <xf numFmtId="167" fontId="4" fillId="0" borderId="7" xfId="2" applyNumberFormat="1" applyFont="1" applyFill="1" applyBorder="1" applyAlignment="1" applyProtection="1">
      <alignment horizontal="right"/>
    </xf>
    <xf numFmtId="166" fontId="5" fillId="0" borderId="0" xfId="1" applyNumberFormat="1" applyFont="1" applyFill="1" applyBorder="1"/>
    <xf numFmtId="164" fontId="2" fillId="0" borderId="13" xfId="0" quotePrefix="1" applyFont="1" applyBorder="1"/>
    <xf numFmtId="164" fontId="7" fillId="0" borderId="14" xfId="0" applyFont="1" applyBorder="1"/>
    <xf numFmtId="166" fontId="2" fillId="0" borderId="14" xfId="1" applyNumberFormat="1" applyFont="1" applyFill="1" applyBorder="1"/>
    <xf numFmtId="166" fontId="2" fillId="0" borderId="15" xfId="1" applyNumberFormat="1" applyFont="1" applyFill="1" applyBorder="1"/>
    <xf numFmtId="164" fontId="2" fillId="0" borderId="16" xfId="0" applyFont="1" applyBorder="1"/>
    <xf numFmtId="164" fontId="7" fillId="0" borderId="0" xfId="0" applyFont="1" applyBorder="1"/>
    <xf numFmtId="166" fontId="2" fillId="0" borderId="0" xfId="1" applyNumberFormat="1" applyFont="1" applyFill="1" applyBorder="1"/>
    <xf numFmtId="166" fontId="2" fillId="0" borderId="17" xfId="1" applyNumberFormat="1" applyFont="1" applyFill="1" applyBorder="1"/>
    <xf numFmtId="164" fontId="7" fillId="0" borderId="18" xfId="0" applyFont="1" applyBorder="1"/>
    <xf numFmtId="164" fontId="8" fillId="0" borderId="19" xfId="0" applyFont="1" applyBorder="1"/>
    <xf numFmtId="9" fontId="2" fillId="0" borderId="19" xfId="3" applyFont="1" applyFill="1" applyBorder="1"/>
    <xf numFmtId="169" fontId="2" fillId="0" borderId="19" xfId="3" applyNumberFormat="1" applyFont="1" applyFill="1" applyBorder="1"/>
    <xf numFmtId="169" fontId="2" fillId="0" borderId="20" xfId="3" applyNumberFormat="1" applyFont="1" applyFill="1" applyBorder="1"/>
    <xf numFmtId="164" fontId="8" fillId="0" borderId="0" xfId="0" applyFont="1" applyFill="1" applyBorder="1"/>
    <xf numFmtId="164" fontId="7" fillId="0" borderId="0" xfId="0" applyFont="1" applyFill="1" applyBorder="1"/>
    <xf numFmtId="164" fontId="8" fillId="0" borderId="14" xfId="0" applyFont="1" applyFill="1" applyBorder="1"/>
    <xf numFmtId="164" fontId="7" fillId="0" borderId="19" xfId="0" applyFont="1" applyFill="1" applyBorder="1"/>
    <xf numFmtId="9" fontId="2" fillId="0" borderId="19" xfId="3" applyNumberFormat="1" applyFont="1" applyFill="1" applyBorder="1"/>
    <xf numFmtId="9" fontId="2" fillId="0" borderId="20" xfId="3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0</xdr:rowOff>
    </xdr:from>
    <xdr:to>
      <xdr:col>4</xdr:col>
      <xdr:colOff>933450</xdr:colOff>
      <xdr:row>26</xdr:row>
      <xdr:rowOff>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300-000010100000}"/>
            </a:ext>
          </a:extLst>
        </xdr:cNvPr>
        <xdr:cNvSpPr>
          <a:spLocks/>
        </xdr:cNvSpPr>
      </xdr:nvSpPr>
      <xdr:spPr bwMode="auto">
        <a:xfrm rot="5400000" flipH="1">
          <a:off x="3290888" y="2935287"/>
          <a:ext cx="165100" cy="2587625"/>
        </a:xfrm>
        <a:prstGeom prst="rightBrace">
          <a:avLst>
            <a:gd name="adj1" fmla="val 162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24</xdr:row>
      <xdr:rowOff>190499</xdr:rowOff>
    </xdr:from>
    <xdr:to>
      <xdr:col>7</xdr:col>
      <xdr:colOff>809625</xdr:colOff>
      <xdr:row>25</xdr:row>
      <xdr:rowOff>161924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300-000011100000}"/>
            </a:ext>
          </a:extLst>
        </xdr:cNvPr>
        <xdr:cNvSpPr>
          <a:spLocks/>
        </xdr:cNvSpPr>
      </xdr:nvSpPr>
      <xdr:spPr bwMode="auto">
        <a:xfrm rot="5400000" flipV="1">
          <a:off x="6081712" y="2906712"/>
          <a:ext cx="161925" cy="2641600"/>
        </a:xfrm>
        <a:prstGeom prst="leftBrace">
          <a:avLst>
            <a:gd name="adj1" fmla="val 165476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topLeftCell="A40" workbookViewId="0">
      <selection activeCell="J21" sqref="J21"/>
    </sheetView>
  </sheetViews>
  <sheetFormatPr defaultColWidth="9" defaultRowHeight="12.5" x14ac:dyDescent="0.25"/>
  <cols>
    <col min="1" max="1" width="15.75" style="6" customWidth="1"/>
    <col min="2" max="2" width="11.4140625" style="6" customWidth="1"/>
    <col min="3" max="3" width="10.75" style="6" customWidth="1"/>
    <col min="4" max="4" width="11.08203125" style="6" customWidth="1"/>
    <col min="5" max="5" width="13.4140625" style="6" customWidth="1"/>
    <col min="6" max="6" width="13.75" style="6" customWidth="1"/>
    <col min="7" max="8" width="11.4140625" style="6" customWidth="1"/>
    <col min="9" max="9" width="11.75" style="6" customWidth="1"/>
    <col min="10" max="16384" width="9" style="6"/>
  </cols>
  <sheetData>
    <row r="1" spans="1:12" ht="16.25" customHeight="1" x14ac:dyDescent="0.3">
      <c r="A1" s="1" t="s">
        <v>0</v>
      </c>
      <c r="B1" s="2"/>
      <c r="C1" s="3"/>
      <c r="D1" s="3" t="s">
        <v>1</v>
      </c>
      <c r="E1" s="4"/>
      <c r="F1" s="4"/>
      <c r="G1" s="4"/>
      <c r="H1" s="4"/>
      <c r="I1" s="5"/>
      <c r="J1" s="5"/>
      <c r="K1" s="5"/>
      <c r="L1" s="5"/>
    </row>
    <row r="2" spans="1:12" ht="16.25" customHeight="1" x14ac:dyDescent="0.3">
      <c r="A2" s="1" t="s">
        <v>2</v>
      </c>
      <c r="B2" s="2"/>
      <c r="C2" s="3"/>
      <c r="D2" s="3"/>
      <c r="E2" s="4"/>
      <c r="F2" s="4"/>
      <c r="G2" s="4"/>
      <c r="H2" s="4"/>
      <c r="I2" s="5"/>
      <c r="J2" s="5"/>
      <c r="K2" s="5"/>
      <c r="L2" s="5"/>
    </row>
    <row r="3" spans="1:12" ht="16.25" customHeight="1" x14ac:dyDescent="0.3">
      <c r="A3" s="1" t="s">
        <v>3</v>
      </c>
      <c r="B3" s="7"/>
      <c r="C3" s="8" t="s">
        <v>4</v>
      </c>
      <c r="D3" s="9"/>
      <c r="E3" s="4"/>
      <c r="F3" s="4"/>
      <c r="G3" s="4"/>
      <c r="H3" s="4"/>
      <c r="I3" s="5"/>
      <c r="J3" s="5"/>
      <c r="K3" s="5"/>
      <c r="L3" s="5"/>
    </row>
    <row r="4" spans="1:12" ht="12.75" customHeight="1" x14ac:dyDescent="0.25">
      <c r="A4" s="10"/>
      <c r="B4" s="2"/>
      <c r="C4" s="11"/>
      <c r="D4" s="12"/>
      <c r="E4" s="4"/>
      <c r="F4" s="4"/>
      <c r="G4" s="4"/>
      <c r="H4" s="4"/>
      <c r="I4" s="5"/>
      <c r="J4" s="5"/>
      <c r="K4" s="5"/>
      <c r="L4" s="5"/>
    </row>
    <row r="5" spans="1:12" x14ac:dyDescent="0.25">
      <c r="A5" s="4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" thickBot="1" x14ac:dyDescent="0.3">
      <c r="A6" s="4"/>
      <c r="B6" s="4"/>
      <c r="C6" s="4"/>
      <c r="D6" s="4"/>
      <c r="E6" s="4"/>
      <c r="F6" s="4"/>
      <c r="G6" s="4"/>
      <c r="H6" s="4"/>
      <c r="I6" s="5"/>
      <c r="J6" s="5"/>
      <c r="K6" s="5"/>
      <c r="L6" s="5"/>
    </row>
    <row r="7" spans="1:12" x14ac:dyDescent="0.25">
      <c r="A7" s="13"/>
      <c r="B7" s="14"/>
      <c r="C7" s="15" t="s">
        <v>5</v>
      </c>
      <c r="D7" s="15" t="s">
        <v>6</v>
      </c>
      <c r="E7" s="15" t="s">
        <v>6</v>
      </c>
      <c r="F7" s="15" t="s">
        <v>7</v>
      </c>
      <c r="G7" s="16" t="s">
        <v>8</v>
      </c>
      <c r="H7" s="17" t="s">
        <v>9</v>
      </c>
      <c r="I7" s="18"/>
      <c r="J7" s="5"/>
      <c r="K7" s="5"/>
      <c r="L7" s="5"/>
    </row>
    <row r="8" spans="1:12" ht="13" thickBot="1" x14ac:dyDescent="0.3">
      <c r="A8" s="19" t="s">
        <v>10</v>
      </c>
      <c r="B8" s="20" t="s">
        <v>11</v>
      </c>
      <c r="C8" s="19" t="s">
        <v>12</v>
      </c>
      <c r="D8" s="19" t="s">
        <v>13</v>
      </c>
      <c r="E8" s="19" t="s">
        <v>14</v>
      </c>
      <c r="F8" s="19" t="s">
        <v>15</v>
      </c>
      <c r="G8" s="21" t="s">
        <v>16</v>
      </c>
      <c r="H8" s="22" t="s">
        <v>17</v>
      </c>
      <c r="I8" s="18"/>
      <c r="J8" s="5"/>
      <c r="K8" s="5"/>
      <c r="L8" s="5"/>
    </row>
    <row r="9" spans="1:12" ht="12.75" customHeight="1" x14ac:dyDescent="0.25">
      <c r="A9" s="23" t="s">
        <v>18</v>
      </c>
      <c r="B9" s="24">
        <v>37300</v>
      </c>
      <c r="C9" s="25">
        <v>31</v>
      </c>
      <c r="D9" s="26">
        <v>75525</v>
      </c>
      <c r="E9" s="27">
        <v>13234832.91</v>
      </c>
      <c r="F9" s="28">
        <v>2382269.9300000002</v>
      </c>
      <c r="G9" s="28">
        <v>10852562.98</v>
      </c>
      <c r="H9" s="29">
        <v>2007724.1513</v>
      </c>
      <c r="I9" s="30"/>
      <c r="J9" s="5"/>
      <c r="K9" s="5"/>
      <c r="L9" s="5"/>
    </row>
    <row r="10" spans="1:12" x14ac:dyDescent="0.25">
      <c r="A10" s="31" t="s">
        <v>19</v>
      </c>
      <c r="B10" s="32">
        <v>37762</v>
      </c>
      <c r="C10" s="33">
        <v>31</v>
      </c>
      <c r="D10" s="34">
        <v>43719</v>
      </c>
      <c r="E10" s="35">
        <v>3058836.28</v>
      </c>
      <c r="F10" s="36">
        <v>550590.52</v>
      </c>
      <c r="G10" s="36">
        <v>2508245.7599999998</v>
      </c>
      <c r="H10" s="37">
        <v>464025.46559999994</v>
      </c>
      <c r="I10" s="5"/>
      <c r="J10" s="5"/>
      <c r="K10" s="5"/>
      <c r="L10" s="5"/>
    </row>
    <row r="11" spans="1:12" x14ac:dyDescent="0.25">
      <c r="A11" s="31" t="s">
        <v>20</v>
      </c>
      <c r="B11" s="32">
        <v>37974</v>
      </c>
      <c r="C11" s="33">
        <v>31</v>
      </c>
      <c r="D11" s="34">
        <v>48154</v>
      </c>
      <c r="E11" s="35">
        <v>6027454.8300000001</v>
      </c>
      <c r="F11" s="36">
        <v>1084941.8899999999</v>
      </c>
      <c r="G11" s="36">
        <v>4942512.9400000004</v>
      </c>
      <c r="H11" s="37">
        <v>914364.89390000002</v>
      </c>
      <c r="I11" s="5"/>
      <c r="J11" s="5"/>
      <c r="K11" s="5"/>
      <c r="L11" s="5"/>
    </row>
    <row r="12" spans="1:12" ht="13" thickBot="1" x14ac:dyDescent="0.3">
      <c r="A12" s="38" t="s">
        <v>21</v>
      </c>
      <c r="B12" s="39">
        <v>39344</v>
      </c>
      <c r="C12" s="40">
        <v>31</v>
      </c>
      <c r="D12" s="41">
        <v>36365</v>
      </c>
      <c r="E12" s="42">
        <v>3374364.14</v>
      </c>
      <c r="F12" s="43">
        <v>607385.54</v>
      </c>
      <c r="G12" s="43">
        <v>2766978.6</v>
      </c>
      <c r="H12" s="44">
        <v>511891.04100000003</v>
      </c>
      <c r="I12" s="5"/>
      <c r="J12" s="5"/>
      <c r="K12" s="5"/>
      <c r="L12" s="5"/>
    </row>
    <row r="13" spans="1:12" ht="13" thickBot="1" x14ac:dyDescent="0.3">
      <c r="A13" s="38" t="s">
        <v>22</v>
      </c>
      <c r="B13" s="45"/>
      <c r="C13" s="40"/>
      <c r="D13" s="41">
        <v>203763</v>
      </c>
      <c r="E13" s="43">
        <v>25695488.16</v>
      </c>
      <c r="F13" s="43">
        <v>4625187.88</v>
      </c>
      <c r="G13" s="43">
        <v>21070300.280000001</v>
      </c>
      <c r="H13" s="44">
        <v>3898005.5518</v>
      </c>
      <c r="I13" s="5"/>
      <c r="J13" s="5"/>
      <c r="K13" s="5"/>
      <c r="L13" s="5"/>
    </row>
    <row r="14" spans="1:12" x14ac:dyDescent="0.25">
      <c r="A14" s="46"/>
      <c r="B14" s="47"/>
      <c r="C14" s="48"/>
      <c r="D14" s="49"/>
      <c r="E14" s="50"/>
      <c r="F14" s="50"/>
      <c r="G14" s="50"/>
      <c r="H14" s="51"/>
      <c r="I14" s="5"/>
      <c r="J14" s="5"/>
      <c r="K14" s="5"/>
      <c r="L14" s="5"/>
    </row>
    <row r="15" spans="1:12" x14ac:dyDescent="0.25">
      <c r="A15" s="46"/>
      <c r="B15" s="47"/>
      <c r="C15" s="48"/>
      <c r="D15" s="49"/>
      <c r="E15" s="50"/>
      <c r="F15" s="50"/>
      <c r="G15" s="50"/>
      <c r="H15" s="30"/>
      <c r="I15" s="5"/>
      <c r="J15" s="5"/>
      <c r="K15" s="5"/>
      <c r="L15" s="5"/>
    </row>
    <row r="16" spans="1:12" x14ac:dyDescent="0.25">
      <c r="A16" s="4" t="s">
        <v>23</v>
      </c>
      <c r="B16" s="4"/>
      <c r="C16" s="4"/>
      <c r="D16" s="4"/>
      <c r="E16" s="4"/>
      <c r="F16" s="4"/>
      <c r="G16" s="4"/>
      <c r="H16" s="4"/>
      <c r="I16" s="5"/>
      <c r="J16" s="5"/>
      <c r="K16" s="5"/>
      <c r="L16" s="5"/>
    </row>
    <row r="17" spans="1:12" x14ac:dyDescent="0.25">
      <c r="A17" s="4" t="s">
        <v>24</v>
      </c>
      <c r="B17" s="4"/>
      <c r="C17" s="4"/>
      <c r="D17" s="4"/>
      <c r="E17" s="4"/>
      <c r="F17" s="4"/>
      <c r="G17" s="4"/>
      <c r="H17" s="4"/>
      <c r="I17" s="5"/>
      <c r="J17" s="5"/>
      <c r="K17" s="5"/>
      <c r="L17" s="5"/>
    </row>
    <row r="18" spans="1:12" x14ac:dyDescent="0.25">
      <c r="A18" s="52" t="s">
        <v>25</v>
      </c>
      <c r="B18" s="4"/>
      <c r="C18" s="4"/>
      <c r="D18" s="4"/>
      <c r="E18" s="4"/>
      <c r="F18" s="4"/>
      <c r="G18" s="4"/>
      <c r="H18" s="4"/>
      <c r="I18" s="5"/>
      <c r="J18" s="5"/>
      <c r="K18" s="5"/>
      <c r="L18" s="5"/>
    </row>
    <row r="19" spans="1:12" ht="12.75" customHeight="1" x14ac:dyDescent="0.25">
      <c r="A19" s="53" t="s">
        <v>26</v>
      </c>
      <c r="B19" s="4"/>
      <c r="C19" s="4"/>
      <c r="D19" s="4"/>
      <c r="E19" s="4"/>
      <c r="F19" s="4"/>
      <c r="G19" s="4"/>
      <c r="H19" s="4"/>
      <c r="I19" s="5"/>
      <c r="J19" s="5"/>
      <c r="K19" s="5"/>
      <c r="L19" s="5"/>
    </row>
    <row r="20" spans="1:12" ht="12.75" customHeight="1" x14ac:dyDescent="0.25">
      <c r="A20" s="4"/>
      <c r="B20" s="4"/>
      <c r="C20" s="4"/>
      <c r="D20" s="4"/>
      <c r="E20" s="4"/>
      <c r="F20" s="4"/>
      <c r="G20" s="4"/>
      <c r="H20" s="4"/>
      <c r="I20" s="5"/>
      <c r="J20" s="5"/>
      <c r="K20" s="5"/>
      <c r="L20" s="5"/>
    </row>
    <row r="21" spans="1:12" ht="12.75" customHeight="1" x14ac:dyDescent="0.25">
      <c r="A21" s="4"/>
      <c r="B21" s="4"/>
      <c r="C21" s="4"/>
      <c r="D21" s="4"/>
      <c r="E21" s="4"/>
      <c r="F21" s="4"/>
      <c r="G21" s="4"/>
      <c r="H21" s="4"/>
      <c r="I21" s="5"/>
      <c r="J21" s="5"/>
      <c r="K21" s="5"/>
      <c r="L21" s="5"/>
    </row>
    <row r="22" spans="1:12" ht="12.75" customHeight="1" x14ac:dyDescent="0.3">
      <c r="A22" s="4"/>
      <c r="B22" s="4"/>
      <c r="C22" s="4"/>
      <c r="D22" s="4"/>
      <c r="E22" s="4"/>
      <c r="F22" s="54"/>
      <c r="G22" s="4"/>
      <c r="H22" s="4"/>
      <c r="I22" s="55"/>
      <c r="J22" s="5"/>
      <c r="K22" s="5"/>
      <c r="L22" s="5"/>
    </row>
    <row r="23" spans="1:12" x14ac:dyDescent="0.25">
      <c r="A23" s="4"/>
      <c r="B23" s="4"/>
      <c r="C23" s="4"/>
      <c r="D23" s="4"/>
      <c r="E23" s="4"/>
      <c r="F23" s="4"/>
      <c r="G23" s="4"/>
      <c r="H23" s="4"/>
      <c r="I23" s="5"/>
      <c r="J23" s="5"/>
      <c r="K23" s="5"/>
      <c r="L23" s="5"/>
    </row>
    <row r="24" spans="1:12" x14ac:dyDescent="0.25">
      <c r="A24" s="4" t="s">
        <v>27</v>
      </c>
      <c r="B24" s="4"/>
      <c r="C24" s="4"/>
      <c r="D24" s="4"/>
      <c r="E24" s="4"/>
      <c r="F24" s="56"/>
      <c r="G24" s="56"/>
      <c r="H24" s="56"/>
      <c r="I24" s="5"/>
      <c r="J24" s="5"/>
      <c r="K24" s="5"/>
      <c r="L24" s="5"/>
    </row>
    <row r="25" spans="1:12" ht="14" x14ac:dyDescent="0.3">
      <c r="A25" s="57"/>
      <c r="B25" s="58"/>
      <c r="C25" s="59" t="s">
        <v>28</v>
      </c>
      <c r="D25" s="59"/>
      <c r="E25" s="59"/>
      <c r="F25" s="59" t="s">
        <v>29</v>
      </c>
      <c r="G25" s="59"/>
      <c r="H25" s="59"/>
      <c r="I25" s="5"/>
      <c r="J25" s="5"/>
      <c r="K25" s="5"/>
      <c r="L25" s="5"/>
    </row>
    <row r="26" spans="1:12" ht="13" thickBot="1" x14ac:dyDescent="0.3">
      <c r="A26" s="57"/>
      <c r="B26" s="58"/>
      <c r="C26" s="57"/>
      <c r="D26" s="60"/>
      <c r="E26" s="61"/>
      <c r="F26" s="62"/>
      <c r="G26" s="63"/>
      <c r="H26" s="64"/>
      <c r="I26" s="5"/>
      <c r="J26" s="5"/>
      <c r="K26" s="5"/>
      <c r="L26" s="5"/>
    </row>
    <row r="27" spans="1:12" ht="13" thickBot="1" x14ac:dyDescent="0.3">
      <c r="A27" s="65" t="s">
        <v>10</v>
      </c>
      <c r="B27" s="66">
        <v>44835</v>
      </c>
      <c r="C27" s="67">
        <v>44805</v>
      </c>
      <c r="D27" s="68" t="s">
        <v>30</v>
      </c>
      <c r="E27" s="69" t="s">
        <v>31</v>
      </c>
      <c r="F27" s="70">
        <v>44470</v>
      </c>
      <c r="G27" s="68" t="s">
        <v>30</v>
      </c>
      <c r="H27" s="69" t="s">
        <v>31</v>
      </c>
      <c r="I27" s="5"/>
      <c r="J27" s="5"/>
      <c r="K27" s="5"/>
      <c r="L27" s="5"/>
    </row>
    <row r="28" spans="1:12" x14ac:dyDescent="0.25">
      <c r="A28" s="71" t="s">
        <v>18</v>
      </c>
      <c r="B28" s="72">
        <v>13234832.91</v>
      </c>
      <c r="C28" s="27">
        <v>13564758.83</v>
      </c>
      <c r="D28" s="73">
        <v>-329925.91999999993</v>
      </c>
      <c r="E28" s="74">
        <v>-2.4322284246611994E-2</v>
      </c>
      <c r="F28" s="75">
        <v>12763472.380000001</v>
      </c>
      <c r="G28" s="76">
        <v>471360.52999999933</v>
      </c>
      <c r="H28" s="74">
        <v>3.6930430525991334E-2</v>
      </c>
      <c r="I28" s="5"/>
      <c r="J28" s="5"/>
      <c r="K28" s="5"/>
      <c r="L28" s="5"/>
    </row>
    <row r="29" spans="1:12" x14ac:dyDescent="0.25">
      <c r="A29" s="77" t="s">
        <v>19</v>
      </c>
      <c r="B29" s="78">
        <v>3058836.28</v>
      </c>
      <c r="C29" s="35">
        <v>3079102.26</v>
      </c>
      <c r="D29" s="79">
        <v>-20265.979999999981</v>
      </c>
      <c r="E29" s="80">
        <v>-6.5817820548772499E-3</v>
      </c>
      <c r="F29" s="50">
        <v>3770161.2</v>
      </c>
      <c r="G29" s="81">
        <v>-711324.92000000039</v>
      </c>
      <c r="H29" s="80">
        <v>-0.18867228276605263</v>
      </c>
      <c r="I29" s="5"/>
      <c r="J29" s="5"/>
      <c r="K29" s="5"/>
      <c r="L29" s="5"/>
    </row>
    <row r="30" spans="1:12" x14ac:dyDescent="0.25">
      <c r="A30" s="77" t="s">
        <v>20</v>
      </c>
      <c r="B30" s="78">
        <v>6027454.8300000001</v>
      </c>
      <c r="C30" s="35">
        <v>5653302.1299999999</v>
      </c>
      <c r="D30" s="79">
        <v>374152.70000000019</v>
      </c>
      <c r="E30" s="80">
        <v>6.6183036285025185E-2</v>
      </c>
      <c r="F30" s="50">
        <v>6567831.8099999996</v>
      </c>
      <c r="G30" s="81">
        <v>-540376.97999999952</v>
      </c>
      <c r="H30" s="80">
        <v>-8.2276312127426351E-2</v>
      </c>
      <c r="I30" s="5"/>
      <c r="J30" s="5"/>
      <c r="K30" s="5"/>
      <c r="L30" s="5"/>
    </row>
    <row r="31" spans="1:12" ht="13" thickBot="1" x14ac:dyDescent="0.3">
      <c r="A31" s="82" t="s">
        <v>21</v>
      </c>
      <c r="B31" s="83">
        <v>3374364.14</v>
      </c>
      <c r="C31" s="42">
        <v>3231165.85</v>
      </c>
      <c r="D31" s="84">
        <v>143198.29000000004</v>
      </c>
      <c r="E31" s="85">
        <v>4.4317839642926418E-2</v>
      </c>
      <c r="F31" s="86">
        <v>3724531.28</v>
      </c>
      <c r="G31" s="87">
        <v>-350167.13999999966</v>
      </c>
      <c r="H31" s="85">
        <v>-9.4016431511886697E-2</v>
      </c>
      <c r="I31" s="5"/>
      <c r="J31" s="5"/>
      <c r="K31" s="5"/>
      <c r="L31" s="5"/>
    </row>
    <row r="32" spans="1:12" ht="12.75" customHeight="1" thickBot="1" x14ac:dyDescent="0.3">
      <c r="A32" s="88"/>
      <c r="B32" s="89">
        <v>25695488.16</v>
      </c>
      <c r="C32" s="89">
        <v>25528329.07</v>
      </c>
      <c r="D32" s="90">
        <v>167159.09000000032</v>
      </c>
      <c r="E32" s="85">
        <v>6.5479839883621615E-3</v>
      </c>
      <c r="F32" s="91">
        <v>26825996.670000002</v>
      </c>
      <c r="G32" s="90">
        <v>-1130508.5100000002</v>
      </c>
      <c r="H32" s="85">
        <v>-4.2142274298582479E-2</v>
      </c>
      <c r="I32" s="5"/>
      <c r="J32" s="5"/>
      <c r="K32" s="5"/>
      <c r="L32" s="5"/>
    </row>
    <row r="33" spans="1:12" ht="12.75" customHeight="1" x14ac:dyDescent="0.25">
      <c r="A33" s="4"/>
      <c r="B33" s="4"/>
      <c r="C33" s="4"/>
      <c r="D33" s="4"/>
      <c r="E33" s="4"/>
      <c r="F33" s="92"/>
      <c r="G33" s="4"/>
      <c r="H33" s="4"/>
      <c r="I33" s="5"/>
      <c r="J33" s="5"/>
      <c r="K33" s="5"/>
      <c r="L33" s="5"/>
    </row>
    <row r="34" spans="1:12" ht="12.75" customHeight="1" x14ac:dyDescent="0.25">
      <c r="A34" s="4"/>
      <c r="B34" s="4"/>
      <c r="C34" s="4"/>
      <c r="D34" s="4"/>
      <c r="E34" s="4"/>
      <c r="F34" s="4"/>
      <c r="G34" s="4"/>
      <c r="H34" s="4"/>
      <c r="I34" s="5"/>
      <c r="J34" s="5"/>
      <c r="K34" s="5"/>
      <c r="L34" s="5"/>
    </row>
    <row r="35" spans="1:12" ht="12.75" customHeight="1" x14ac:dyDescent="0.25">
      <c r="A35" s="4"/>
      <c r="B35" s="4"/>
      <c r="C35" s="4"/>
      <c r="D35" s="4"/>
      <c r="E35" s="4"/>
      <c r="F35" s="4"/>
      <c r="G35" s="4"/>
      <c r="H35" s="54"/>
      <c r="I35" s="5"/>
      <c r="J35" s="5"/>
      <c r="K35" s="5"/>
      <c r="L35" s="5"/>
    </row>
    <row r="36" spans="1:12" ht="12.75" customHeight="1" x14ac:dyDescent="0.25">
      <c r="A36" s="4"/>
      <c r="B36" s="4"/>
      <c r="C36" s="4"/>
      <c r="D36" s="4"/>
      <c r="E36" s="4"/>
      <c r="F36" s="4"/>
      <c r="G36" s="4"/>
      <c r="H36" s="4"/>
      <c r="I36" s="5"/>
      <c r="J36" s="5"/>
      <c r="K36" s="5"/>
      <c r="L36" s="5"/>
    </row>
    <row r="37" spans="1:12" ht="12.5" customHeight="1" x14ac:dyDescent="0.25">
      <c r="A37" s="4"/>
      <c r="B37" s="4"/>
      <c r="C37" s="4"/>
      <c r="D37" s="4"/>
      <c r="E37" s="4"/>
      <c r="F37" s="4"/>
      <c r="G37" s="4"/>
      <c r="H37" s="4"/>
      <c r="I37" s="5"/>
      <c r="J37" s="5"/>
      <c r="K37" s="5"/>
      <c r="L37" s="5"/>
    </row>
    <row r="38" spans="1:12" ht="16.25" customHeight="1" x14ac:dyDescent="0.3">
      <c r="A38" s="1" t="s">
        <v>0</v>
      </c>
      <c r="B38" s="7"/>
      <c r="C38" s="93"/>
      <c r="D38" s="93"/>
      <c r="E38" s="93"/>
      <c r="F38" s="4"/>
      <c r="G38" s="4"/>
      <c r="H38" s="4"/>
      <c r="I38" s="5"/>
      <c r="J38" s="5"/>
      <c r="K38" s="5"/>
      <c r="L38" s="5"/>
    </row>
    <row r="39" spans="1:12" ht="16.25" customHeight="1" x14ac:dyDescent="0.3">
      <c r="A39" s="1" t="s">
        <v>32</v>
      </c>
      <c r="B39" s="7"/>
      <c r="C39" s="93"/>
      <c r="D39" s="93"/>
      <c r="E39" s="93"/>
      <c r="F39" s="4"/>
      <c r="G39" s="4"/>
      <c r="H39" s="4"/>
      <c r="I39" s="5"/>
      <c r="J39" s="5"/>
      <c r="K39" s="5"/>
      <c r="L39" s="5"/>
    </row>
    <row r="40" spans="1:12" ht="16.25" customHeight="1" x14ac:dyDescent="0.3">
      <c r="A40" s="1" t="s">
        <v>33</v>
      </c>
      <c r="B40" s="94"/>
      <c r="C40" s="95" t="s">
        <v>34</v>
      </c>
      <c r="D40" s="93"/>
      <c r="E40" s="93"/>
      <c r="F40" s="4"/>
      <c r="G40" s="4"/>
      <c r="H40" s="4"/>
      <c r="I40" s="5"/>
      <c r="J40" s="5"/>
      <c r="K40" s="5"/>
      <c r="L40" s="5"/>
    </row>
    <row r="41" spans="1:12" ht="14" x14ac:dyDescent="0.3">
      <c r="A41" s="1"/>
      <c r="B41" s="94"/>
      <c r="C41" s="95" t="s">
        <v>35</v>
      </c>
      <c r="D41" s="93"/>
      <c r="E41" s="93"/>
      <c r="F41" s="4"/>
      <c r="G41" s="4"/>
      <c r="H41" s="4"/>
      <c r="I41" s="5"/>
      <c r="J41" s="5"/>
      <c r="K41" s="5"/>
      <c r="L41" s="5"/>
    </row>
    <row r="42" spans="1:12" ht="18.75" customHeight="1" x14ac:dyDescent="0.25">
      <c r="A42" s="10"/>
      <c r="B42" s="4"/>
      <c r="C42" s="96"/>
      <c r="D42" s="3"/>
      <c r="E42" s="3"/>
      <c r="F42" s="4"/>
      <c r="G42" s="4"/>
      <c r="H42" s="4"/>
      <c r="I42" s="5"/>
      <c r="J42" s="5"/>
      <c r="K42" s="5"/>
      <c r="L42" s="5"/>
    </row>
    <row r="43" spans="1:12" ht="13" thickBot="1" x14ac:dyDescent="0.3">
      <c r="A43" s="97"/>
      <c r="B43" s="47"/>
      <c r="C43" s="97"/>
      <c r="D43" s="97"/>
      <c r="E43" s="97"/>
      <c r="F43" s="4"/>
      <c r="G43" s="4"/>
      <c r="H43" s="4"/>
      <c r="I43" s="5"/>
      <c r="J43" s="5"/>
      <c r="K43" s="5"/>
      <c r="L43" s="5"/>
    </row>
    <row r="44" spans="1:12" x14ac:dyDescent="0.25">
      <c r="A44" s="13"/>
      <c r="B44" s="24"/>
      <c r="C44" s="15" t="s">
        <v>36</v>
      </c>
      <c r="D44" s="15" t="s">
        <v>36</v>
      </c>
      <c r="E44" s="15" t="s">
        <v>36</v>
      </c>
      <c r="F44" s="15"/>
      <c r="G44" s="15"/>
      <c r="H44" s="4"/>
      <c r="I44" s="5"/>
      <c r="J44" s="5"/>
      <c r="K44" s="5"/>
      <c r="L44" s="5"/>
    </row>
    <row r="45" spans="1:12" ht="13" thickBot="1" x14ac:dyDescent="0.3">
      <c r="A45" s="19" t="s">
        <v>10</v>
      </c>
      <c r="B45" s="32" t="s">
        <v>37</v>
      </c>
      <c r="C45" s="19" t="s">
        <v>13</v>
      </c>
      <c r="D45" s="19" t="s">
        <v>38</v>
      </c>
      <c r="E45" s="19" t="s">
        <v>39</v>
      </c>
      <c r="F45" s="19" t="s">
        <v>8</v>
      </c>
      <c r="G45" s="19" t="s">
        <v>40</v>
      </c>
      <c r="H45" s="4"/>
      <c r="I45" s="5"/>
      <c r="J45" s="5"/>
      <c r="K45" s="5"/>
      <c r="L45" s="5"/>
    </row>
    <row r="46" spans="1:12" x14ac:dyDescent="0.25">
      <c r="A46" s="23" t="s">
        <v>18</v>
      </c>
      <c r="B46" s="24">
        <v>37300</v>
      </c>
      <c r="C46" s="98">
        <v>314696</v>
      </c>
      <c r="D46" s="99">
        <v>56395891.909999996</v>
      </c>
      <c r="E46" s="99">
        <v>10151260.543799998</v>
      </c>
      <c r="F46" s="99">
        <v>46244631.3662</v>
      </c>
      <c r="G46" s="99">
        <v>8555256.7699999996</v>
      </c>
      <c r="H46" s="4"/>
      <c r="I46" s="5"/>
      <c r="J46" s="5"/>
      <c r="K46" s="5"/>
      <c r="L46" s="5"/>
    </row>
    <row r="47" spans="1:12" x14ac:dyDescent="0.25">
      <c r="A47" s="31" t="s">
        <v>19</v>
      </c>
      <c r="B47" s="32">
        <v>37762</v>
      </c>
      <c r="C47" s="100">
        <v>198064</v>
      </c>
      <c r="D47" s="101">
        <v>12138810.029999999</v>
      </c>
      <c r="E47" s="101">
        <v>2184985.8054</v>
      </c>
      <c r="F47" s="101">
        <v>9953824.2245999984</v>
      </c>
      <c r="G47" s="101">
        <v>1841457.48</v>
      </c>
      <c r="H47" s="4"/>
      <c r="I47" s="5"/>
      <c r="J47" s="5"/>
      <c r="K47" s="5"/>
      <c r="L47" s="5"/>
    </row>
    <row r="48" spans="1:12" x14ac:dyDescent="0.25">
      <c r="A48" s="31" t="s">
        <v>20</v>
      </c>
      <c r="B48" s="32">
        <v>37974</v>
      </c>
      <c r="C48" s="100">
        <v>182208</v>
      </c>
      <c r="D48" s="101">
        <v>23619789.07</v>
      </c>
      <c r="E48" s="101">
        <v>4251562.0325999996</v>
      </c>
      <c r="F48" s="101">
        <v>19368227.0374</v>
      </c>
      <c r="G48" s="101">
        <v>3583122</v>
      </c>
      <c r="H48" s="4"/>
      <c r="I48" s="5"/>
      <c r="J48" s="5"/>
      <c r="K48" s="5"/>
      <c r="L48" s="5"/>
    </row>
    <row r="49" spans="1:12" ht="13" thickBot="1" x14ac:dyDescent="0.3">
      <c r="A49" s="82" t="s">
        <v>21</v>
      </c>
      <c r="B49" s="39">
        <v>39344</v>
      </c>
      <c r="C49" s="102">
        <v>141655</v>
      </c>
      <c r="D49" s="103">
        <v>13778616.640000001</v>
      </c>
      <c r="E49" s="103">
        <v>2480150.9952000002</v>
      </c>
      <c r="F49" s="103">
        <v>11298465.6448</v>
      </c>
      <c r="G49" s="103">
        <v>2090216.13</v>
      </c>
      <c r="H49" s="4"/>
      <c r="I49" s="5"/>
      <c r="J49" s="5"/>
      <c r="K49" s="5"/>
      <c r="L49" s="5"/>
    </row>
    <row r="50" spans="1:12" ht="13" thickBot="1" x14ac:dyDescent="0.3">
      <c r="A50" s="38" t="s">
        <v>22</v>
      </c>
      <c r="B50" s="39"/>
      <c r="C50" s="102">
        <v>836623</v>
      </c>
      <c r="D50" s="103">
        <v>105933107.64999999</v>
      </c>
      <c r="E50" s="103">
        <v>19067959.377</v>
      </c>
      <c r="F50" s="103">
        <v>86865148.273000002</v>
      </c>
      <c r="G50" s="103">
        <v>16070052.379999999</v>
      </c>
      <c r="H50" s="4"/>
      <c r="I50" s="5"/>
      <c r="J50" s="5"/>
      <c r="K50" s="5"/>
      <c r="L50" s="5"/>
    </row>
    <row r="51" spans="1:12" x14ac:dyDescent="0.25">
      <c r="A51" s="5"/>
      <c r="B51" s="5"/>
      <c r="C51" s="104"/>
      <c r="D51" s="104"/>
      <c r="E51" s="104"/>
      <c r="F51" s="104"/>
      <c r="G51" s="104"/>
      <c r="H51" s="5"/>
      <c r="I51" s="5"/>
      <c r="J51" s="5"/>
      <c r="K51" s="5"/>
      <c r="L51" s="5"/>
    </row>
    <row r="52" spans="1:12" x14ac:dyDescent="0.25">
      <c r="A52" s="105" t="s">
        <v>41</v>
      </c>
      <c r="B52" s="106"/>
      <c r="C52" s="107">
        <v>831875</v>
      </c>
      <c r="D52" s="107">
        <v>106928660</v>
      </c>
      <c r="E52" s="107">
        <v>19247159</v>
      </c>
      <c r="F52" s="107">
        <v>87681501</v>
      </c>
      <c r="G52" s="108">
        <v>16221078</v>
      </c>
      <c r="H52" s="5"/>
      <c r="I52" s="5"/>
      <c r="J52" s="5"/>
      <c r="K52" s="5"/>
      <c r="L52" s="5"/>
    </row>
    <row r="53" spans="1:12" x14ac:dyDescent="0.25">
      <c r="A53" s="109" t="s">
        <v>42</v>
      </c>
      <c r="B53" s="110"/>
      <c r="C53" s="111">
        <f>C50-C52</f>
        <v>4748</v>
      </c>
      <c r="D53" s="111">
        <f t="shared" ref="D53:G53" si="0">D50-D52</f>
        <v>-995552.35000000894</v>
      </c>
      <c r="E53" s="111">
        <f t="shared" si="0"/>
        <v>-179199.62299999967</v>
      </c>
      <c r="F53" s="111">
        <f t="shared" si="0"/>
        <v>-816352.72699999809</v>
      </c>
      <c r="G53" s="112">
        <f t="shared" si="0"/>
        <v>-151025.62000000104</v>
      </c>
      <c r="H53" s="5"/>
      <c r="I53" s="5"/>
      <c r="J53" s="5"/>
      <c r="K53" s="5"/>
      <c r="L53" s="5"/>
    </row>
    <row r="54" spans="1:12" x14ac:dyDescent="0.25">
      <c r="A54" s="113"/>
      <c r="B54" s="114"/>
      <c r="C54" s="115">
        <f>C53/C52</f>
        <v>5.7075882794891059E-3</v>
      </c>
      <c r="D54" s="116">
        <f t="shared" ref="D54:G54" si="1">D53/D52</f>
        <v>-9.3104351069209033E-3</v>
      </c>
      <c r="E54" s="116">
        <f t="shared" si="1"/>
        <v>-9.3104454013186923E-3</v>
      </c>
      <c r="F54" s="116">
        <f t="shared" si="1"/>
        <v>-9.3104328471748914E-3</v>
      </c>
      <c r="G54" s="117">
        <f t="shared" si="1"/>
        <v>-9.3104551990934904E-3</v>
      </c>
      <c r="H54" s="5"/>
      <c r="I54" s="5"/>
      <c r="J54" s="5"/>
      <c r="K54" s="5"/>
      <c r="L54" s="5"/>
    </row>
    <row r="55" spans="1:12" x14ac:dyDescent="0.25">
      <c r="B55" s="118"/>
      <c r="C55" s="118"/>
      <c r="D55" s="118"/>
      <c r="E55" s="119"/>
      <c r="F55" s="119"/>
      <c r="G55" s="119"/>
      <c r="H55" s="5"/>
      <c r="I55" s="5"/>
      <c r="J55" s="5"/>
      <c r="K55" s="5"/>
      <c r="L55" s="5"/>
    </row>
    <row r="56" spans="1:12" x14ac:dyDescent="0.25">
      <c r="A56" s="105" t="s">
        <v>43</v>
      </c>
      <c r="B56" s="120"/>
      <c r="C56" s="107">
        <v>764630</v>
      </c>
      <c r="D56" s="107">
        <v>91933880</v>
      </c>
      <c r="E56" s="107">
        <v>16548098</v>
      </c>
      <c r="F56" s="107">
        <v>75385781</v>
      </c>
      <c r="G56" s="108">
        <v>13946370</v>
      </c>
      <c r="H56" s="5"/>
      <c r="I56" s="5"/>
      <c r="J56" s="5"/>
      <c r="K56" s="5"/>
      <c r="L56" s="5"/>
    </row>
    <row r="57" spans="1:12" x14ac:dyDescent="0.25">
      <c r="A57" s="109" t="s">
        <v>44</v>
      </c>
      <c r="B57" s="119"/>
      <c r="C57" s="111">
        <f>C50-C56</f>
        <v>71993</v>
      </c>
      <c r="D57" s="111">
        <f t="shared" ref="D57:G57" si="2">D50-D56</f>
        <v>13999227.649999991</v>
      </c>
      <c r="E57" s="111">
        <f t="shared" si="2"/>
        <v>2519861.3770000003</v>
      </c>
      <c r="F57" s="111">
        <f t="shared" si="2"/>
        <v>11479367.273000002</v>
      </c>
      <c r="G57" s="112">
        <f t="shared" si="2"/>
        <v>2123682.379999999</v>
      </c>
      <c r="H57" s="5"/>
      <c r="I57" s="5"/>
      <c r="J57" s="5"/>
      <c r="K57" s="5"/>
      <c r="L57" s="5"/>
    </row>
    <row r="58" spans="1:12" x14ac:dyDescent="0.25">
      <c r="A58" s="113"/>
      <c r="B58" s="121"/>
      <c r="C58" s="115">
        <f>C57/C56</f>
        <v>9.4154035285039822E-2</v>
      </c>
      <c r="D58" s="122">
        <f t="shared" ref="D58:G58" si="3">D57/D56</f>
        <v>0.15227495728451787</v>
      </c>
      <c r="E58" s="122">
        <f t="shared" si="3"/>
        <v>0.15227498513726473</v>
      </c>
      <c r="F58" s="122">
        <f t="shared" si="3"/>
        <v>0.1522749664555442</v>
      </c>
      <c r="G58" s="123">
        <f t="shared" si="3"/>
        <v>0.15227492028391609</v>
      </c>
      <c r="H58" s="5"/>
      <c r="I58" s="5"/>
      <c r="J58" s="5"/>
      <c r="K58" s="5"/>
      <c r="L58" s="5"/>
    </row>
    <row r="59" spans="1:12" x14ac:dyDescent="0.2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x14ac:dyDescent="0.25">
      <c r="A60" s="105" t="s">
        <v>45</v>
      </c>
      <c r="B60" s="120"/>
      <c r="C60" s="107">
        <v>1214194</v>
      </c>
      <c r="D60" s="107">
        <v>110095915</v>
      </c>
      <c r="E60" s="107">
        <v>19817265</v>
      </c>
      <c r="F60" s="107">
        <v>90278650</v>
      </c>
      <c r="G60" s="108">
        <v>16701550</v>
      </c>
      <c r="H60" s="5"/>
      <c r="I60" s="5"/>
      <c r="J60" s="5"/>
      <c r="K60" s="5"/>
      <c r="L60" s="5"/>
    </row>
    <row r="61" spans="1:12" x14ac:dyDescent="0.25">
      <c r="A61" s="109" t="s">
        <v>46</v>
      </c>
      <c r="B61" s="119"/>
      <c r="C61" s="111">
        <f>C50-C60</f>
        <v>-377571</v>
      </c>
      <c r="D61" s="111">
        <f>D50-D60</f>
        <v>-4162807.3500000089</v>
      </c>
      <c r="E61" s="111">
        <f>E50-E60</f>
        <v>-749305.62299999967</v>
      </c>
      <c r="F61" s="111">
        <f>F50-F60</f>
        <v>-3413501.7269999981</v>
      </c>
      <c r="G61" s="112">
        <f>G50-G60</f>
        <v>-631497.62000000104</v>
      </c>
    </row>
    <row r="62" spans="1:12" x14ac:dyDescent="0.25">
      <c r="A62" s="113"/>
      <c r="B62" s="121"/>
      <c r="C62" s="115">
        <f>C61/C60</f>
        <v>-0.3109643104808622</v>
      </c>
      <c r="D62" s="116">
        <f t="shared" ref="D62:G62" si="4">D61/D60</f>
        <v>-3.7810733940491878E-2</v>
      </c>
      <c r="E62" s="116">
        <f t="shared" si="4"/>
        <v>-3.7810748506415977E-2</v>
      </c>
      <c r="F62" s="116">
        <f t="shared" si="4"/>
        <v>-3.7810730743093719E-2</v>
      </c>
      <c r="G62" s="117">
        <f t="shared" si="4"/>
        <v>-3.7810719364370436E-2</v>
      </c>
    </row>
  </sheetData>
  <mergeCells count="3">
    <mergeCell ref="F24:H24"/>
    <mergeCell ref="C25:E25"/>
    <mergeCell ref="F25:H25"/>
  </mergeCells>
  <conditionalFormatting sqref="A1:XFD51 A63:XFD1048576 H52:XFD62">
    <cfRule type="cellIs" dxfId="4" priority="5" stopIfTrue="1" operator="lessThan">
      <formula>0</formula>
    </cfRule>
  </conditionalFormatting>
  <conditionalFormatting sqref="A59:G59">
    <cfRule type="cellIs" dxfId="3" priority="4" stopIfTrue="1" operator="lessThan">
      <formula>0</formula>
    </cfRule>
  </conditionalFormatting>
  <conditionalFormatting sqref="A55:G58">
    <cfRule type="cellIs" dxfId="2" priority="3" stopIfTrue="1" operator="lessThan">
      <formula>0</formula>
    </cfRule>
  </conditionalFormatting>
  <conditionalFormatting sqref="A52:G54">
    <cfRule type="cellIs" dxfId="1" priority="2" stopIfTrue="1" operator="lessThan">
      <formula>0</formula>
    </cfRule>
  </conditionalFormatting>
  <conditionalFormatting sqref="A60:G62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Racetrack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2022-11-16T17:51:37Z</dcterms:created>
  <dcterms:modified xsi:type="dcterms:W3CDTF">2022-11-16T17:51:51Z</dcterms:modified>
</cp:coreProperties>
</file>