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3-2024 Revenues\2023-12\"/>
    </mc:Choice>
  </mc:AlternateContent>
  <bookViews>
    <workbookView xWindow="0" yWindow="0" windowWidth="19200" windowHeight="717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E60" i="1"/>
  <c r="D60" i="1"/>
  <c r="C60" i="1"/>
  <c r="C61" i="1" s="1"/>
  <c r="D57" i="1"/>
  <c r="C57" i="1"/>
  <c r="E56" i="1"/>
  <c r="E57" i="1" s="1"/>
  <c r="D56" i="1"/>
  <c r="C56" i="1"/>
  <c r="E53" i="1"/>
  <c r="D53" i="1"/>
  <c r="E52" i="1"/>
  <c r="D52" i="1"/>
  <c r="C52" i="1"/>
  <c r="C53" i="1" s="1"/>
</calcChain>
</file>

<file path=xl/sharedStrings.xml><?xml version="1.0" encoding="utf-8"?>
<sst xmlns="http://schemas.openxmlformats.org/spreadsheetml/2006/main" count="76" uniqueCount="49">
  <si>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</si>
  <si>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</si>
  <si>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</si>
  <si>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</si>
  <si>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DECEMBER 2023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</si>
  <si>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</si>
  <si>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</si>
  <si>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</si>
  <si>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</si>
  <si>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</si>
  <si>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</si>
  <si>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</si>
  <si>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</si>
  <si>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</si>
  <si>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</si>
  <si>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</si>
  <si>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</si>
  <si>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</si>
  <si>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</si>
  <si>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</si>
  <si>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</si>
  <si>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DIAMONDJACKS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</si>
  <si>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</si>
  <si>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</si>
  <si>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</si>
  <si>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</si>
  <si>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</si>
  <si>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</si>
  <si>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</si>
  <si>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</si>
  <si>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</si>
  <si>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THE QUEEN BATON ROUGE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</si>
  <si>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</si>
  <si>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</si>
  <si>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</si>
  <si>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</si>
  <si>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</si>
  <si>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2023 - DECEMBER 31, 2023</t>
  </si>
  <si>
    <t xml:space="preserve">  </t>
  </si>
  <si>
    <t xml:space="preserve">Riverboat </t>
  </si>
  <si>
    <t>FYTD</t>
  </si>
  <si>
    <t>Total AGR</t>
  </si>
  <si>
    <t>Fee Remittance</t>
  </si>
  <si>
    <t>July 2022 -December 2022</t>
  </si>
  <si>
    <t>FY 23/24 - FY 22/23</t>
  </si>
  <si>
    <t>July 2021 - December 2021</t>
  </si>
  <si>
    <t>FY 23/24 - FY 21/22</t>
  </si>
  <si>
    <t>July 2020 - December 2020</t>
  </si>
  <si>
    <t>FY 23/24 - FY 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</si>
</sst>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  <numFmt numFmtId="168" formatCode="0.0%"/>
  </numFmts>
  <fonts count="19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color rgb="FFFF0000"/>
      <name val="Arial"/>
      <family val="2"/>
    </font>
    <font>
      <sz val="9"/>
      <name val="Courie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5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5" fontId="10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Fill="1" applyBorder="1" applyProtection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Fill="1" applyBorder="1" applyProtection="1"/>
    <xf numFmtId="167" fontId="3" fillId="0" borderId="0" xfId="1" applyNumberFormat="1" applyFont="1" applyFill="1" applyBorder="1" applyProtection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3" fillId="0" borderId="14" xfId="0" applyFont="1" applyFill="1" applyBorder="1" applyProtection="1"/>
    <xf numFmtId="165" fontId="3" fillId="0" borderId="15" xfId="0" applyNumberFormat="1" applyFont="1" applyFill="1" applyBorder="1" applyProtection="1"/>
    <xf numFmtId="9" fontId="3" fillId="0" borderId="15" xfId="3" applyFont="1" applyFill="1" applyBorder="1" applyProtection="1"/>
    <xf numFmtId="168" fontId="17" fillId="0" borderId="15" xfId="3" applyNumberFormat="1" applyFont="1" applyFill="1" applyBorder="1" applyProtection="1"/>
    <xf numFmtId="168" fontId="17" fillId="0" borderId="16" xfId="3" applyNumberFormat="1" applyFont="1" applyFill="1" applyBorder="1" applyProtection="1"/>
    <xf numFmtId="165" fontId="3" fillId="0" borderId="10" xfId="0" applyNumberFormat="1" applyFont="1" applyBorder="1"/>
    <xf numFmtId="165" fontId="3" fillId="0" borderId="0" xfId="0" applyNumberFormat="1" applyFont="1" applyBorder="1"/>
    <xf numFmtId="164" fontId="18" fillId="0" borderId="14" xfId="0" applyFont="1" applyBorder="1"/>
    <xf numFmtId="164" fontId="18" fillId="0" borderId="15" xfId="0" applyFont="1" applyBorder="1"/>
    <xf numFmtId="9" fontId="3" fillId="0" borderId="15" xfId="3" applyFont="1" applyFill="1" applyBorder="1"/>
    <xf numFmtId="9" fontId="17" fillId="0" borderId="15" xfId="3" applyNumberFormat="1" applyFont="1" applyFill="1" applyBorder="1"/>
    <xf numFmtId="9" fontId="17" fillId="0" borderId="16" xfId="3" applyNumberFormat="1" applyFont="1" applyFill="1" applyBorder="1"/>
    <xf numFmtId="167" fontId="3" fillId="0" borderId="13" xfId="1" applyNumberFormat="1" applyFont="1" applyFill="1" applyBorder="1" applyProtection="1"/>
    <xf numFmtId="9" fontId="3" fillId="0" borderId="16" xfId="3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110" zoomScaleNormal="110" workbookViewId="0"/>
  </sheetViews>
  <sheetFormatPr defaultColWidth="9" defaultRowHeight="12.5"/>
  <cols>
    <col min="1" max="1" width="32" style="20" customWidth="1"/>
    <col min="2" max="2" width="8.33203125" style="20" customWidth="1"/>
    <col min="3" max="3" width="14.75" style="20" customWidth="1"/>
    <col min="4" max="4" width="15.83203125" style="20" bestFit="1" customWidth="1"/>
    <col min="5" max="5" width="17.08203125" style="20" customWidth="1"/>
    <col min="6" max="6" width="14.33203125" style="20" customWidth="1"/>
    <col min="7" max="7" width="15.25" style="20" customWidth="1"/>
    <col min="8" max="8" width="15.33203125" style="20" customWidth="1"/>
    <col min="9" max="16384" width="9" style="20"/>
  </cols>
  <sheetData>
    <row r="1" spans="1:11" s="8" customFormat="1" ht="16.399999999999999" customHeight="1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399999999999999" customHeight="1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399999999999999" customHeight="1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>
      <c r="A4" s="14"/>
      <c r="B4" s="15"/>
      <c r="C4" s="16"/>
      <c r="D4" s="14"/>
      <c r="E4" s="14"/>
      <c r="F4" s="17"/>
      <c r="G4" s="18"/>
      <c r="H4" s="19"/>
    </row>
    <row r="5" spans="1:11" ht="13" thickBot="1">
      <c r="A5" s="14"/>
      <c r="B5" s="15"/>
      <c r="C5" s="14"/>
      <c r="D5" s="14"/>
      <c r="E5" s="14"/>
      <c r="F5" s="17"/>
      <c r="G5" s="18"/>
      <c r="H5" s="21"/>
      <c r="I5" s="22"/>
    </row>
    <row r="6" spans="1:11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" thickBot="1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>
      <c r="A8" s="37" t="s">
        <v>18</v>
      </c>
      <c r="B8" s="38">
        <v>35342</v>
      </c>
      <c r="C8" s="39">
        <v>31</v>
      </c>
      <c r="D8" s="40">
        <v>48812</v>
      </c>
      <c r="E8" s="41">
        <v>3958011.33</v>
      </c>
      <c r="F8" s="42">
        <v>850972.44</v>
      </c>
      <c r="G8" s="41">
        <v>3602530.67</v>
      </c>
      <c r="H8" s="43">
        <v>3979366.96</v>
      </c>
      <c r="I8" s="44"/>
    </row>
    <row r="9" spans="1:11" ht="15.75" customHeight="1">
      <c r="A9" s="45" t="s">
        <v>19</v>
      </c>
      <c r="B9" s="46">
        <v>36880</v>
      </c>
      <c r="C9" s="47">
        <v>31</v>
      </c>
      <c r="D9" s="40">
        <v>105437</v>
      </c>
      <c r="E9" s="48">
        <v>9904895.3399999999</v>
      </c>
      <c r="F9" s="49">
        <v>2129552.5299999998</v>
      </c>
      <c r="G9" s="48">
        <v>9375739.5399999991</v>
      </c>
      <c r="H9" s="50">
        <v>9967779.5800000001</v>
      </c>
      <c r="I9" s="44"/>
    </row>
    <row r="10" spans="1:11" ht="15.75" customHeight="1">
      <c r="A10" s="45" t="s">
        <v>20</v>
      </c>
      <c r="B10" s="46">
        <v>34524</v>
      </c>
      <c r="C10" s="47">
        <v>31</v>
      </c>
      <c r="D10" s="40">
        <v>72660</v>
      </c>
      <c r="E10" s="48">
        <v>13700766.359999999</v>
      </c>
      <c r="F10" s="49">
        <v>2945664.76</v>
      </c>
      <c r="G10" s="48">
        <v>11479573.199999999</v>
      </c>
      <c r="H10" s="50">
        <v>13736928.859999999</v>
      </c>
      <c r="I10" s="44"/>
    </row>
    <row r="11" spans="1:11" ht="15.75" customHeight="1">
      <c r="A11" s="45" t="s">
        <v>21</v>
      </c>
      <c r="B11" s="46">
        <v>34474</v>
      </c>
      <c r="C11" s="47">
        <v>0</v>
      </c>
      <c r="D11" s="40">
        <v>0</v>
      </c>
      <c r="E11" s="51">
        <v>0</v>
      </c>
      <c r="F11" s="49">
        <v>0</v>
      </c>
      <c r="G11" s="48">
        <v>0</v>
      </c>
      <c r="H11" s="50">
        <v>0</v>
      </c>
      <c r="I11" s="44"/>
    </row>
    <row r="12" spans="1:11" ht="15.75" customHeight="1">
      <c r="A12" s="45" t="s">
        <v>22</v>
      </c>
      <c r="B12" s="46">
        <v>38127</v>
      </c>
      <c r="C12" s="47">
        <v>31</v>
      </c>
      <c r="D12" s="40">
        <v>41763</v>
      </c>
      <c r="E12" s="48">
        <v>3481821.42</v>
      </c>
      <c r="F12" s="49">
        <v>748591.6</v>
      </c>
      <c r="G12" s="48">
        <v>3161659.3</v>
      </c>
      <c r="H12" s="50">
        <v>3517410.01</v>
      </c>
      <c r="I12" s="44"/>
    </row>
    <row r="13" spans="1:11" ht="15.75" customHeight="1">
      <c r="A13" s="45" t="s">
        <v>23</v>
      </c>
      <c r="B13" s="46">
        <v>41438</v>
      </c>
      <c r="C13" s="47">
        <v>31</v>
      </c>
      <c r="D13" s="40">
        <v>115055</v>
      </c>
      <c r="E13" s="48">
        <v>16529763.539999999</v>
      </c>
      <c r="F13" s="49">
        <v>3553899.13</v>
      </c>
      <c r="G13" s="48">
        <v>16934718.07</v>
      </c>
      <c r="H13" s="50">
        <v>17908981.890000001</v>
      </c>
      <c r="I13" s="44"/>
    </row>
    <row r="14" spans="1:11" ht="15.75" customHeight="1">
      <c r="A14" s="52" t="s">
        <v>24</v>
      </c>
      <c r="B14" s="53">
        <v>44905</v>
      </c>
      <c r="C14" s="47">
        <v>31</v>
      </c>
      <c r="D14" s="54">
        <v>66381</v>
      </c>
      <c r="E14" s="55">
        <v>9637921.7100000009</v>
      </c>
      <c r="F14" s="56">
        <v>2072153.16</v>
      </c>
      <c r="G14" s="55">
        <v>7590796.2300000004</v>
      </c>
      <c r="H14" s="57">
        <v>10579047.93</v>
      </c>
      <c r="I14" s="44"/>
    </row>
    <row r="15" spans="1:11" ht="15.75" customHeight="1">
      <c r="A15" s="52" t="s">
        <v>25</v>
      </c>
      <c r="B15" s="53">
        <v>38495</v>
      </c>
      <c r="C15" s="47">
        <v>31</v>
      </c>
      <c r="D15" s="54">
        <v>242412</v>
      </c>
      <c r="E15" s="55">
        <v>28122000.559999999</v>
      </c>
      <c r="F15" s="56">
        <v>6046230.1500000004</v>
      </c>
      <c r="G15" s="55">
        <v>23567469.75</v>
      </c>
      <c r="H15" s="57">
        <v>31376612.420000002</v>
      </c>
      <c r="I15" s="44"/>
    </row>
    <row r="16" spans="1:11" ht="15.75" customHeight="1">
      <c r="A16" s="52" t="s">
        <v>26</v>
      </c>
      <c r="B16" s="53">
        <v>41979</v>
      </c>
      <c r="C16" s="47">
        <v>31</v>
      </c>
      <c r="D16" s="54">
        <v>271234</v>
      </c>
      <c r="E16" s="55">
        <v>31091061.77</v>
      </c>
      <c r="F16" s="56">
        <v>6684578.2699999996</v>
      </c>
      <c r="G16" s="55">
        <v>25501589.530000001</v>
      </c>
      <c r="H16" s="57">
        <v>30106841.379999999</v>
      </c>
      <c r="I16" s="44"/>
    </row>
    <row r="17" spans="1:14" ht="15.75" customHeight="1">
      <c r="A17" s="45" t="s">
        <v>27</v>
      </c>
      <c r="B17" s="46">
        <v>39218</v>
      </c>
      <c r="C17" s="47">
        <v>31</v>
      </c>
      <c r="D17" s="40">
        <v>20734</v>
      </c>
      <c r="E17" s="48">
        <v>2629997.54</v>
      </c>
      <c r="F17" s="49">
        <v>565449.44999999995</v>
      </c>
      <c r="G17" s="48">
        <v>2462162.2999999998</v>
      </c>
      <c r="H17" s="50">
        <v>2593896.52</v>
      </c>
      <c r="I17" s="44"/>
    </row>
    <row r="18" spans="1:14" ht="15" customHeight="1">
      <c r="A18" s="45" t="s">
        <v>28</v>
      </c>
      <c r="B18" s="46">
        <v>34552</v>
      </c>
      <c r="C18" s="47">
        <v>31</v>
      </c>
      <c r="D18" s="40">
        <v>70286</v>
      </c>
      <c r="E18" s="48">
        <v>9682447.6899999995</v>
      </c>
      <c r="F18" s="49">
        <v>2081726.26</v>
      </c>
      <c r="G18" s="48">
        <v>9806531.0500000007</v>
      </c>
      <c r="H18" s="50">
        <v>10131491.49</v>
      </c>
      <c r="I18" s="44"/>
    </row>
    <row r="19" spans="1:14" ht="15.75" customHeight="1">
      <c r="A19" s="45" t="s">
        <v>29</v>
      </c>
      <c r="B19" s="46">
        <v>34582</v>
      </c>
      <c r="C19" s="47">
        <v>31</v>
      </c>
      <c r="D19" s="40">
        <v>49476</v>
      </c>
      <c r="E19" s="48">
        <v>6979836.4900000002</v>
      </c>
      <c r="F19" s="49">
        <v>1500664.85</v>
      </c>
      <c r="G19" s="48">
        <v>6486560.3799999999</v>
      </c>
      <c r="H19" s="50">
        <v>6811550.04</v>
      </c>
      <c r="I19" s="44"/>
    </row>
    <row r="20" spans="1:14" ht="15.75" customHeight="1">
      <c r="A20" s="52" t="s">
        <v>30</v>
      </c>
      <c r="B20" s="53">
        <v>34607</v>
      </c>
      <c r="C20" s="47">
        <v>31</v>
      </c>
      <c r="D20" s="54">
        <v>9715</v>
      </c>
      <c r="E20" s="55">
        <v>662561.37</v>
      </c>
      <c r="F20" s="56">
        <v>142450.67000000001</v>
      </c>
      <c r="G20" s="55">
        <v>722850.25</v>
      </c>
      <c r="H20" s="57">
        <v>1127499.94</v>
      </c>
      <c r="I20" s="44"/>
    </row>
    <row r="21" spans="1:14" ht="15.75" customHeight="1">
      <c r="A21" s="52" t="s">
        <v>31</v>
      </c>
      <c r="B21" s="53">
        <v>34696</v>
      </c>
      <c r="C21" s="47">
        <v>31</v>
      </c>
      <c r="D21" s="54">
        <v>102685</v>
      </c>
      <c r="E21" s="55">
        <v>6818941.1200000001</v>
      </c>
      <c r="F21" s="56">
        <v>1466072.33</v>
      </c>
      <c r="G21" s="55">
        <v>6391411.3200000003</v>
      </c>
      <c r="H21" s="57">
        <v>4417502.79</v>
      </c>
      <c r="I21" s="44"/>
    </row>
    <row r="22" spans="1:14" ht="15.75" customHeight="1" thickBot="1">
      <c r="A22" s="58" t="s">
        <v>32</v>
      </c>
      <c r="B22" s="59">
        <v>41153</v>
      </c>
      <c r="C22" s="47">
        <v>31</v>
      </c>
      <c r="D22" s="54">
        <v>108601</v>
      </c>
      <c r="E22" s="55">
        <v>14960057.369999999</v>
      </c>
      <c r="F22" s="56">
        <v>3216412.33</v>
      </c>
      <c r="G22" s="55">
        <v>13461926.51</v>
      </c>
      <c r="H22" s="57">
        <v>16441860.42</v>
      </c>
      <c r="I22" s="44"/>
    </row>
    <row r="23" spans="1:14" ht="18" customHeight="1" thickBot="1">
      <c r="A23" s="60" t="s">
        <v>33</v>
      </c>
      <c r="B23" s="61" t="s">
        <v>1</v>
      </c>
      <c r="C23" s="62"/>
      <c r="D23" s="63">
        <v>1325251</v>
      </c>
      <c r="E23" s="64">
        <v>158160083.61000001</v>
      </c>
      <c r="F23" s="64">
        <v>34004417.93</v>
      </c>
      <c r="G23" s="65">
        <v>140545518.09999999</v>
      </c>
      <c r="H23" s="64">
        <v>162696770.22999996</v>
      </c>
      <c r="I23" s="44"/>
    </row>
    <row r="24" spans="1:14">
      <c r="A24" s="66"/>
      <c r="B24" s="67"/>
      <c r="C24" s="68"/>
      <c r="D24" s="69"/>
      <c r="E24" s="70"/>
      <c r="F24" s="70"/>
      <c r="G24" s="70"/>
      <c r="H24" s="70"/>
      <c r="I24" s="44"/>
    </row>
    <row r="25" spans="1:14" s="75" customFormat="1">
      <c r="A25" s="71"/>
      <c r="B25" s="71"/>
      <c r="C25" s="72"/>
      <c r="D25" s="72"/>
      <c r="E25" s="72"/>
      <c r="F25" s="72"/>
      <c r="G25" s="71"/>
      <c r="H25" s="71"/>
      <c r="I25" s="73"/>
      <c r="J25" s="73"/>
      <c r="K25" s="73"/>
      <c r="L25" s="73"/>
      <c r="M25" s="73"/>
      <c r="N25" s="74"/>
    </row>
    <row r="26" spans="1:14">
      <c r="A26" s="76"/>
      <c r="B26"/>
      <c r="C26" s="77"/>
      <c r="D26" s="72"/>
      <c r="E26" s="77"/>
      <c r="F26" s="77"/>
      <c r="G26"/>
      <c r="H26"/>
      <c r="I26"/>
      <c r="J26"/>
      <c r="K26"/>
      <c r="L26"/>
      <c r="M26"/>
      <c r="N26"/>
    </row>
    <row r="27" spans="1:14" s="8" customFormat="1" ht="16.399999999999999" customHeight="1">
      <c r="A27" s="1" t="s">
        <v>34</v>
      </c>
      <c r="B27" s="2"/>
      <c r="C27" s="3"/>
      <c r="D27" s="3"/>
      <c r="E27" s="3"/>
      <c r="F27" s="5"/>
    </row>
    <row r="28" spans="1:14" s="8" customFormat="1" ht="16.399999999999999" customHeight="1">
      <c r="A28" s="1" t="s">
        <v>35</v>
      </c>
      <c r="B28" s="2"/>
      <c r="C28" s="3"/>
      <c r="D28" s="3"/>
      <c r="E28" s="3"/>
      <c r="F28" s="5"/>
    </row>
    <row r="29" spans="1:14" s="8" customFormat="1" ht="16.399999999999999" customHeight="1">
      <c r="A29" s="1" t="s">
        <v>36</v>
      </c>
      <c r="C29" s="78" t="s">
        <v>37</v>
      </c>
      <c r="D29" s="3"/>
      <c r="E29" s="3"/>
      <c r="F29" s="79"/>
    </row>
    <row r="30" spans="1:14">
      <c r="A30" s="14"/>
      <c r="B30" s="15" t="s">
        <v>1</v>
      </c>
      <c r="C30" s="80"/>
      <c r="D30" s="17"/>
      <c r="E30" s="14"/>
      <c r="F30" s="81"/>
    </row>
    <row r="31" spans="1:14" ht="13" thickBot="1">
      <c r="A31" s="14"/>
      <c r="B31" s="15"/>
      <c r="C31" s="14"/>
      <c r="D31" s="14"/>
      <c r="E31" s="14"/>
      <c r="F31" s="81" t="s">
        <v>38</v>
      </c>
    </row>
    <row r="32" spans="1:14" ht="14.25" customHeight="1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1"/>
    </row>
    <row r="33" spans="1:7" ht="14.25" customHeight="1" thickBot="1">
      <c r="A33" s="82" t="s">
        <v>11</v>
      </c>
      <c r="B33" s="31" t="s">
        <v>12</v>
      </c>
      <c r="C33" s="33" t="s">
        <v>14</v>
      </c>
      <c r="D33" s="82" t="s">
        <v>41</v>
      </c>
      <c r="E33" s="33" t="s">
        <v>42</v>
      </c>
      <c r="F33" s="81"/>
    </row>
    <row r="34" spans="1:7" ht="15.75" customHeight="1">
      <c r="A34" s="37" t="s">
        <v>18</v>
      </c>
      <c r="B34" s="38">
        <v>35342</v>
      </c>
      <c r="C34" s="83">
        <v>309793</v>
      </c>
      <c r="D34" s="83">
        <v>22637485.940000001</v>
      </c>
      <c r="E34" s="83">
        <v>4867059.51</v>
      </c>
      <c r="F34" s="84"/>
    </row>
    <row r="35" spans="1:7" ht="15.75" customHeight="1">
      <c r="A35" s="45" t="s">
        <v>19</v>
      </c>
      <c r="B35" s="46">
        <v>36880</v>
      </c>
      <c r="C35" s="85">
        <v>596978</v>
      </c>
      <c r="D35" s="85">
        <v>51678894.329999998</v>
      </c>
      <c r="E35" s="85">
        <v>11110962.289999999</v>
      </c>
      <c r="F35" s="84"/>
      <c r="G35" s="86"/>
    </row>
    <row r="36" spans="1:7" ht="15.75" customHeight="1">
      <c r="A36" s="45" t="s">
        <v>20</v>
      </c>
      <c r="B36" s="46">
        <v>34524</v>
      </c>
      <c r="C36" s="85">
        <v>430377</v>
      </c>
      <c r="D36" s="85">
        <v>74710164.480000004</v>
      </c>
      <c r="E36" s="85">
        <v>16062685.4</v>
      </c>
      <c r="F36" s="84"/>
    </row>
    <row r="37" spans="1:7" ht="15.75" customHeight="1">
      <c r="A37" s="45" t="s">
        <v>21</v>
      </c>
      <c r="B37" s="46">
        <v>34474</v>
      </c>
      <c r="C37" s="85">
        <v>0</v>
      </c>
      <c r="D37" s="85">
        <v>0</v>
      </c>
      <c r="E37" s="85">
        <v>0</v>
      </c>
      <c r="F37" s="84"/>
    </row>
    <row r="38" spans="1:7" ht="15.75" customHeight="1">
      <c r="A38" s="45" t="s">
        <v>22</v>
      </c>
      <c r="B38" s="46">
        <v>38127</v>
      </c>
      <c r="C38" s="85">
        <v>247932</v>
      </c>
      <c r="D38" s="85">
        <v>20284701.649999999</v>
      </c>
      <c r="E38" s="85">
        <v>4361210.79</v>
      </c>
      <c r="F38" s="84"/>
    </row>
    <row r="39" spans="1:7" ht="15.75" customHeight="1">
      <c r="A39" s="45" t="s">
        <v>23</v>
      </c>
      <c r="B39" s="46">
        <v>41438</v>
      </c>
      <c r="C39" s="85">
        <v>666065</v>
      </c>
      <c r="D39" s="85">
        <v>94241436.019999996</v>
      </c>
      <c r="E39" s="85">
        <v>20261908.640000001</v>
      </c>
      <c r="F39" s="84"/>
    </row>
    <row r="40" spans="1:7" ht="15.75" customHeight="1">
      <c r="A40" s="52" t="s">
        <v>24</v>
      </c>
      <c r="B40" s="53">
        <v>44905</v>
      </c>
      <c r="C40" s="87">
        <v>384883</v>
      </c>
      <c r="D40" s="87">
        <v>45822841.109999999</v>
      </c>
      <c r="E40" s="87">
        <v>9851910.8100000005</v>
      </c>
      <c r="F40" s="88"/>
    </row>
    <row r="41" spans="1:7" ht="15.75" customHeight="1">
      <c r="A41" s="52" t="s">
        <v>25</v>
      </c>
      <c r="B41" s="53">
        <v>38495</v>
      </c>
      <c r="C41" s="87">
        <v>1439373</v>
      </c>
      <c r="D41" s="87">
        <v>151163194.02000001</v>
      </c>
      <c r="E41" s="87">
        <v>32500086.739999998</v>
      </c>
      <c r="F41" s="17"/>
    </row>
    <row r="42" spans="1:7" ht="15.75" customHeight="1">
      <c r="A42" s="52" t="s">
        <v>26</v>
      </c>
      <c r="B42" s="53">
        <v>41979</v>
      </c>
      <c r="C42" s="87">
        <v>1583744</v>
      </c>
      <c r="D42" s="87">
        <v>158657985.94999999</v>
      </c>
      <c r="E42" s="87">
        <v>34111466.969999999</v>
      </c>
      <c r="F42" s="17"/>
    </row>
    <row r="43" spans="1:7" ht="15.75" customHeight="1">
      <c r="A43" s="45" t="s">
        <v>27</v>
      </c>
      <c r="B43" s="46">
        <v>39218</v>
      </c>
      <c r="C43" s="85">
        <v>125827</v>
      </c>
      <c r="D43" s="85">
        <v>15753136.91</v>
      </c>
      <c r="E43" s="85">
        <v>3386924.43</v>
      </c>
      <c r="F43" s="17"/>
    </row>
    <row r="44" spans="1:7" ht="15.75" customHeight="1">
      <c r="A44" s="45" t="s">
        <v>28</v>
      </c>
      <c r="B44" s="46">
        <v>34552</v>
      </c>
      <c r="C44" s="85">
        <v>411466</v>
      </c>
      <c r="D44" s="85">
        <v>54605236.469999999</v>
      </c>
      <c r="E44" s="85">
        <v>11740125.82</v>
      </c>
      <c r="F44" s="89"/>
    </row>
    <row r="45" spans="1:7" ht="15.75" customHeight="1">
      <c r="A45" s="45" t="s">
        <v>29</v>
      </c>
      <c r="B45" s="46">
        <v>34582</v>
      </c>
      <c r="C45" s="85">
        <v>282337</v>
      </c>
      <c r="D45" s="85">
        <v>40418255.100000001</v>
      </c>
      <c r="E45" s="85">
        <v>8689924.8800000008</v>
      </c>
      <c r="F45" s="89"/>
    </row>
    <row r="46" spans="1:7" ht="16.5" customHeight="1">
      <c r="A46" s="52" t="s">
        <v>30</v>
      </c>
      <c r="B46" s="53">
        <v>34607</v>
      </c>
      <c r="C46" s="87">
        <v>68521</v>
      </c>
      <c r="D46" s="87">
        <v>5505011.1600000001</v>
      </c>
      <c r="E46" s="87">
        <v>1183577.4099999999</v>
      </c>
      <c r="F46" s="17"/>
    </row>
    <row r="47" spans="1:7" ht="15.75" customHeight="1">
      <c r="A47" s="52" t="s">
        <v>31</v>
      </c>
      <c r="B47" s="53">
        <v>34696</v>
      </c>
      <c r="C47" s="87">
        <v>488764</v>
      </c>
      <c r="D47" s="87">
        <v>34471604.810000002</v>
      </c>
      <c r="E47" s="87">
        <v>7411395.0599999996</v>
      </c>
      <c r="F47" s="17"/>
    </row>
    <row r="48" spans="1:7" ht="15.75" customHeight="1" thickBot="1">
      <c r="A48" s="58" t="s">
        <v>32</v>
      </c>
      <c r="B48" s="59">
        <v>41153</v>
      </c>
      <c r="C48" s="87">
        <v>627401</v>
      </c>
      <c r="D48" s="87">
        <v>83441277.819999993</v>
      </c>
      <c r="E48" s="87">
        <v>17939874.789999999</v>
      </c>
      <c r="F48" s="17"/>
    </row>
    <row r="49" spans="1:6" ht="18" customHeight="1" thickBot="1">
      <c r="A49" s="60" t="s">
        <v>33</v>
      </c>
      <c r="B49" s="90"/>
      <c r="C49" s="63">
        <v>7663461</v>
      </c>
      <c r="D49" s="64">
        <v>853391225.76999998</v>
      </c>
      <c r="E49" s="64">
        <v>183479113.53999999</v>
      </c>
      <c r="F49" s="89"/>
    </row>
    <row r="50" spans="1:6">
      <c r="A50" s="14"/>
      <c r="B50" s="15"/>
      <c r="C50" s="91"/>
      <c r="D50" s="91"/>
      <c r="E50" s="91"/>
      <c r="F50" s="17"/>
    </row>
    <row r="51" spans="1:6">
      <c r="A51" s="92" t="s">
        <v>43</v>
      </c>
      <c r="B51" s="93"/>
      <c r="C51" s="94">
        <v>7326237</v>
      </c>
      <c r="D51" s="94">
        <v>856662837.93000007</v>
      </c>
      <c r="E51" s="95">
        <v>184182510.15000001</v>
      </c>
    </row>
    <row r="52" spans="1:6">
      <c r="A52" s="96" t="s">
        <v>44</v>
      </c>
      <c r="B52" s="97"/>
      <c r="C52" s="98">
        <f>C49-C51</f>
        <v>337224</v>
      </c>
      <c r="D52" s="99">
        <f>D49-D51</f>
        <v>-3271612.1600000858</v>
      </c>
      <c r="E52" s="100">
        <f>E49-E51</f>
        <v>-703396.61000001431</v>
      </c>
    </row>
    <row r="53" spans="1:6">
      <c r="A53" s="101"/>
      <c r="B53" s="102"/>
      <c r="C53" s="103">
        <f>C52/C51</f>
        <v>4.6029632947992262E-2</v>
      </c>
      <c r="D53" s="104">
        <f>D52/D51</f>
        <v>-3.8190195899071053E-3</v>
      </c>
      <c r="E53" s="105">
        <f>E52/E51</f>
        <v>-3.8190195661203736E-3</v>
      </c>
    </row>
    <row r="54" spans="1:6">
      <c r="A54" s="14"/>
      <c r="B54" s="15"/>
      <c r="C54" s="91"/>
      <c r="D54" s="91"/>
      <c r="E54" s="91"/>
    </row>
    <row r="55" spans="1:6">
      <c r="A55" s="92" t="s">
        <v>45</v>
      </c>
      <c r="B55" s="106"/>
      <c r="C55" s="94">
        <v>6890535</v>
      </c>
      <c r="D55" s="94">
        <v>873453523</v>
      </c>
      <c r="E55" s="95">
        <v>187792508</v>
      </c>
    </row>
    <row r="56" spans="1:6">
      <c r="A56" s="96" t="s">
        <v>46</v>
      </c>
      <c r="B56" s="107"/>
      <c r="C56" s="99">
        <f>C49-C55</f>
        <v>772926</v>
      </c>
      <c r="D56" s="99">
        <f>D49-D55</f>
        <v>-20062297.230000019</v>
      </c>
      <c r="E56" s="100">
        <f>E49-E55</f>
        <v>-4313394.4600000083</v>
      </c>
    </row>
    <row r="57" spans="1:6">
      <c r="A57" s="108"/>
      <c r="B57" s="109"/>
      <c r="C57" s="110">
        <f>C56/C55</f>
        <v>0.11217213177206124</v>
      </c>
      <c r="D57" s="111">
        <f>D56/D55</f>
        <v>-2.2968935039718214E-2</v>
      </c>
      <c r="E57" s="112">
        <f>E56/E55</f>
        <v>-2.296893793015432E-2</v>
      </c>
    </row>
    <row r="59" spans="1:6">
      <c r="A59" s="92" t="s">
        <v>47</v>
      </c>
      <c r="B59" s="106"/>
      <c r="C59" s="94">
        <v>5642652</v>
      </c>
      <c r="D59" s="94">
        <v>696683308</v>
      </c>
      <c r="E59" s="95">
        <v>149786911</v>
      </c>
    </row>
    <row r="60" spans="1:6">
      <c r="A60" s="96" t="s">
        <v>48</v>
      </c>
      <c r="B60" s="107"/>
      <c r="C60" s="98">
        <f>C49-C59</f>
        <v>2020809</v>
      </c>
      <c r="D60" s="98">
        <f>D49-D59</f>
        <v>156707917.76999998</v>
      </c>
      <c r="E60" s="113">
        <f>E49-E59</f>
        <v>33692202.539999992</v>
      </c>
    </row>
    <row r="61" spans="1:6">
      <c r="A61" s="108"/>
      <c r="B61" s="109"/>
      <c r="C61" s="110">
        <f>C60/C59</f>
        <v>0.35813107028397284</v>
      </c>
      <c r="D61" s="110">
        <f>D60/D59</f>
        <v>0.22493422186311371</v>
      </c>
      <c r="E61" s="114">
        <f>E60/E59</f>
        <v>0.22493422365856783</v>
      </c>
    </row>
  </sheetData>
  <printOptions horizontalCentered="1"/>
  <pageMargins left="0" right="0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2024-01-17T16:47:55Z</dcterms:created>
  <dcterms:modified xsi:type="dcterms:W3CDTF">2024-01-17T16:48:30Z</dcterms:modified>
</cp:coreProperties>
</file>