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3-2024 Revenues\2023-11\"/>
    </mc:Choice>
  </mc:AlternateContent>
  <bookViews>
    <workbookView xWindow="0" yWindow="0" windowWidth="19200" windowHeight="717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E62" i="1"/>
  <c r="C62" i="1"/>
  <c r="G61" i="1"/>
  <c r="F61" i="1"/>
  <c r="F62" i="1" s="1"/>
  <c r="E61" i="1"/>
  <c r="D61" i="1"/>
  <c r="D62" i="1" s="1"/>
  <c r="C61" i="1"/>
  <c r="G58" i="1"/>
  <c r="E58" i="1"/>
  <c r="C58" i="1"/>
  <c r="G57" i="1"/>
  <c r="F57" i="1"/>
  <c r="F58" i="1" s="1"/>
  <c r="E57" i="1"/>
  <c r="D57" i="1"/>
  <c r="D58" i="1" s="1"/>
  <c r="C57" i="1"/>
  <c r="G54" i="1"/>
  <c r="E54" i="1"/>
  <c r="C54" i="1"/>
  <c r="G53" i="1"/>
  <c r="F53" i="1"/>
  <c r="F54" i="1" s="1"/>
  <c r="E53" i="1"/>
  <c r="D53" i="1"/>
  <c r="D54" i="1" s="1"/>
  <c r="C53" i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<sst xmlns="http://schemas.openxmlformats.org/spreadsheetml/2006/main" count="66" uniqueCount="47">
  <si>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</si>
  <si>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</si>
  <si>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</si>
  <si>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</si>
  <si>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NOVEMBER 2023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</si>
  <si>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</si>
  <si>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</si>
  <si>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</si>
  <si>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</si>
  <si>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</si>
  <si>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</si>
  <si>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</si>
  <si>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</si>
  <si>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</si>
  <si>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</si>
  <si>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</si>
  <si>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</si>
  <si>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</si>
  <si>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</si>
  <si>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</si>
  <si>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</si>
  <si>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</si>
  <si>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</si>
  <si>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</si>
  <si>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</si>
  <si>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</si>
  <si>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</si>
  <si>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</si>
  <si>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</si>
  <si>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</si>
  <si>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</si>
  <si>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</si>
  <si>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</si>
  <si>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</si>
  <si>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2023 - NOVEMBER 30, 2023</t>
  </si>
  <si>
    <t xml:space="preserve">      </t>
  </si>
  <si>
    <t>FYTD</t>
  </si>
  <si>
    <t>Opening Date</t>
  </si>
  <si>
    <t>Total AGR</t>
  </si>
  <si>
    <t>Support Deduct.</t>
  </si>
  <si>
    <t>State Tax</t>
  </si>
  <si>
    <t>July 2022 - November 2022</t>
  </si>
  <si>
    <t>FY 23/24 - FY 22/23</t>
  </si>
  <si>
    <t>July 2021 - November 2021</t>
  </si>
  <si>
    <t>FY 23/24 - FY 21/22</t>
  </si>
  <si>
    <t>July 2020 - November 2020</t>
  </si>
  <si>
    <t>FY 23/24 - FY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</si>
</sst>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6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0" fillId="0" borderId="14" xfId="0" applyFill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0" fillId="0" borderId="18" xfId="0" applyFill="1" applyBorder="1"/>
    <xf numFmtId="164" fontId="0" fillId="0" borderId="19" xfId="0" applyFill="1" applyBorder="1"/>
    <xf numFmtId="9" fontId="2" fillId="0" borderId="19" xfId="3" applyFont="1" applyFill="1" applyBorder="1"/>
    <xf numFmtId="9" fontId="2" fillId="0" borderId="20" xfId="3" applyFont="1" applyFill="1" applyBorder="1"/>
    <xf numFmtId="164" fontId="7" fillId="0" borderId="14" xfId="0" applyFont="1" applyBorder="1"/>
    <xf numFmtId="164" fontId="7" fillId="0" borderId="0" xfId="0" applyFont="1" applyBorder="1"/>
    <xf numFmtId="164" fontId="7" fillId="0" borderId="18" xfId="0" applyFont="1" applyBorder="1"/>
    <xf numFmtId="164" fontId="8" fillId="0" borderId="19" xfId="0" applyFont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284538" y="2935287"/>
          <a:ext cx="165100" cy="2587625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6065837" y="2909887"/>
          <a:ext cx="161925" cy="263525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B2" sqref="B2"/>
    </sheetView>
  </sheetViews>
  <sheetFormatPr defaultColWidth="9" defaultRowHeight="12.5" x14ac:dyDescent="0.25"/>
  <cols>
    <col min="1" max="1" width="15.75" style="6" customWidth="1"/>
    <col min="2" max="2" width="11.33203125" style="6" customWidth="1"/>
    <col min="3" max="3" width="10.75" style="6" customWidth="1"/>
    <col min="4" max="4" width="11.08203125" style="6" customWidth="1"/>
    <col min="5" max="5" width="13.33203125" style="6" customWidth="1"/>
    <col min="6" max="6" width="13.75" style="6" customWidth="1"/>
    <col min="7" max="8" width="11.33203125" style="6" customWidth="1"/>
    <col min="9" max="9" width="11.75" style="6" customWidth="1"/>
    <col min="10" max="16384" width="9" style="6"/>
  </cols>
  <sheetData>
    <row r="1" spans="1:12" ht="16.399999999999999" customHeight="1" x14ac:dyDescent="0.3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399999999999999" customHeight="1" x14ac:dyDescent="0.3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399999999999999" customHeight="1" x14ac:dyDescent="0.3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5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" thickBot="1" x14ac:dyDescent="0.3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" thickBot="1" x14ac:dyDescent="0.3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5">
      <c r="A9" s="23" t="s">
        <v>18</v>
      </c>
      <c r="B9" s="24">
        <v>37300</v>
      </c>
      <c r="C9" s="25">
        <v>30</v>
      </c>
      <c r="D9" s="26">
        <v>69165</v>
      </c>
      <c r="E9" s="27">
        <v>11839200.5</v>
      </c>
      <c r="F9" s="28">
        <v>2131056.1</v>
      </c>
      <c r="G9" s="28">
        <v>9708144.4000000004</v>
      </c>
      <c r="H9" s="29">
        <v>1796006.7140000002</v>
      </c>
      <c r="I9" s="30"/>
      <c r="J9" s="5"/>
      <c r="K9" s="5"/>
      <c r="L9" s="5"/>
    </row>
    <row r="10" spans="1:12" x14ac:dyDescent="0.25">
      <c r="A10" s="31" t="s">
        <v>19</v>
      </c>
      <c r="B10" s="32">
        <v>37762</v>
      </c>
      <c r="C10" s="33">
        <v>30</v>
      </c>
      <c r="D10" s="34">
        <v>48584</v>
      </c>
      <c r="E10" s="35">
        <v>2949606.03</v>
      </c>
      <c r="F10" s="36">
        <v>530929.06999999995</v>
      </c>
      <c r="G10" s="36">
        <v>2418676.96</v>
      </c>
      <c r="H10" s="37">
        <v>447455.23759999999</v>
      </c>
      <c r="I10" s="5"/>
      <c r="J10" s="5"/>
      <c r="K10" s="5"/>
      <c r="L10" s="5"/>
    </row>
    <row r="11" spans="1:12" x14ac:dyDescent="0.25">
      <c r="A11" s="31" t="s">
        <v>20</v>
      </c>
      <c r="B11" s="32">
        <v>37974</v>
      </c>
      <c r="C11" s="33">
        <v>30</v>
      </c>
      <c r="D11" s="34">
        <v>46287</v>
      </c>
      <c r="E11" s="35">
        <v>5963421.9800000004</v>
      </c>
      <c r="F11" s="36">
        <v>1073415.93</v>
      </c>
      <c r="G11" s="36">
        <v>4890006.0500000007</v>
      </c>
      <c r="H11" s="37">
        <v>904651.11925000011</v>
      </c>
      <c r="I11" s="5"/>
      <c r="J11" s="5"/>
      <c r="K11" s="5"/>
      <c r="L11" s="5"/>
    </row>
    <row r="12" spans="1:12" ht="13" thickBot="1" x14ac:dyDescent="0.3">
      <c r="A12" s="38" t="s">
        <v>21</v>
      </c>
      <c r="B12" s="39">
        <v>39344</v>
      </c>
      <c r="C12" s="40">
        <v>30</v>
      </c>
      <c r="D12" s="41">
        <v>36613</v>
      </c>
      <c r="E12" s="42">
        <v>3042000.86</v>
      </c>
      <c r="F12" s="43">
        <v>547560.18000000005</v>
      </c>
      <c r="G12" s="43">
        <v>2494440.6799999997</v>
      </c>
      <c r="H12" s="44">
        <v>461471.52579999994</v>
      </c>
      <c r="I12" s="5"/>
      <c r="J12" s="5"/>
      <c r="K12" s="5"/>
      <c r="L12" s="5"/>
    </row>
    <row r="13" spans="1:12" ht="13" thickBot="1" x14ac:dyDescent="0.3">
      <c r="A13" s="38" t="s">
        <v>22</v>
      </c>
      <c r="B13" s="45"/>
      <c r="C13" s="40"/>
      <c r="D13" s="41">
        <v>200649</v>
      </c>
      <c r="E13" s="43">
        <v>23794229.369999997</v>
      </c>
      <c r="F13" s="43">
        <v>4282961.2799999993</v>
      </c>
      <c r="G13" s="43">
        <v>19511268.09</v>
      </c>
      <c r="H13" s="44">
        <v>3609584.5966500002</v>
      </c>
      <c r="I13" s="5"/>
      <c r="J13" s="5"/>
      <c r="K13" s="5"/>
      <c r="L13" s="5"/>
    </row>
    <row r="14" spans="1:12" x14ac:dyDescent="0.25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x14ac:dyDescent="0.25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x14ac:dyDescent="0.25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x14ac:dyDescent="0.25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x14ac:dyDescent="0.25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5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5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5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3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x14ac:dyDescent="0.25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4" x14ac:dyDescent="0.3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" thickBot="1" x14ac:dyDescent="0.3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" thickBot="1" x14ac:dyDescent="0.3">
      <c r="A27" s="65" t="s">
        <v>10</v>
      </c>
      <c r="B27" s="66">
        <v>45231</v>
      </c>
      <c r="C27" s="67">
        <v>45200</v>
      </c>
      <c r="D27" s="68" t="s">
        <v>30</v>
      </c>
      <c r="E27" s="69" t="s">
        <v>31</v>
      </c>
      <c r="F27" s="70">
        <v>44866</v>
      </c>
      <c r="G27" s="68" t="s">
        <v>30</v>
      </c>
      <c r="H27" s="69" t="s">
        <v>31</v>
      </c>
      <c r="I27" s="5"/>
      <c r="J27" s="5"/>
      <c r="K27" s="5"/>
      <c r="L27" s="5"/>
    </row>
    <row r="28" spans="1:12" x14ac:dyDescent="0.25">
      <c r="A28" s="71" t="s">
        <v>18</v>
      </c>
      <c r="B28" s="72">
        <v>11839200.5</v>
      </c>
      <c r="C28" s="27">
        <v>10936254.720000001</v>
      </c>
      <c r="D28" s="73">
        <v>902945.77999999933</v>
      </c>
      <c r="E28" s="74">
        <v>8.2564443049109898E-2</v>
      </c>
      <c r="F28" s="75">
        <v>11551515.01</v>
      </c>
      <c r="G28" s="76">
        <v>287685.49000000022</v>
      </c>
      <c r="H28" s="74">
        <v>2.4904567907409077E-2</v>
      </c>
      <c r="I28" s="5"/>
      <c r="J28" s="5"/>
      <c r="K28" s="5"/>
      <c r="L28" s="5"/>
    </row>
    <row r="29" spans="1:12" x14ac:dyDescent="0.25">
      <c r="A29" s="77" t="s">
        <v>19</v>
      </c>
      <c r="B29" s="78">
        <v>2949606.03</v>
      </c>
      <c r="C29" s="35">
        <v>2701942.64</v>
      </c>
      <c r="D29" s="79">
        <v>247663.38999999966</v>
      </c>
      <c r="E29" s="80">
        <v>9.1661231564856477E-2</v>
      </c>
      <c r="F29" s="50">
        <v>2959863.46</v>
      </c>
      <c r="G29" s="81">
        <v>-10257.430000000168</v>
      </c>
      <c r="H29" s="80">
        <v>-3.4655078312295418E-3</v>
      </c>
      <c r="I29" s="5"/>
      <c r="J29" s="5"/>
      <c r="K29" s="5"/>
      <c r="L29" s="5"/>
    </row>
    <row r="30" spans="1:12" x14ac:dyDescent="0.25">
      <c r="A30" s="77" t="s">
        <v>20</v>
      </c>
      <c r="B30" s="78">
        <v>5963421.9800000004</v>
      </c>
      <c r="C30" s="35">
        <v>5876353.0800000001</v>
      </c>
      <c r="D30" s="79">
        <v>87068.900000000373</v>
      </c>
      <c r="E30" s="80">
        <v>1.4816825812651879E-2</v>
      </c>
      <c r="F30" s="50">
        <v>5600489.2199999997</v>
      </c>
      <c r="G30" s="81">
        <v>362932.76000000071</v>
      </c>
      <c r="H30" s="80">
        <v>6.4803760125798568E-2</v>
      </c>
      <c r="I30" s="5"/>
      <c r="J30" s="5"/>
      <c r="K30" s="5"/>
      <c r="L30" s="5"/>
    </row>
    <row r="31" spans="1:12" ht="13" thickBot="1" x14ac:dyDescent="0.3">
      <c r="A31" s="82" t="s">
        <v>21</v>
      </c>
      <c r="B31" s="83">
        <v>3042000.86</v>
      </c>
      <c r="C31" s="42">
        <v>2839833.17</v>
      </c>
      <c r="D31" s="84">
        <v>202167.68999999994</v>
      </c>
      <c r="E31" s="85">
        <v>7.11899882484998E-2</v>
      </c>
      <c r="F31" s="86">
        <v>3332354.58</v>
      </c>
      <c r="G31" s="87">
        <v>-290353.7200000002</v>
      </c>
      <c r="H31" s="85">
        <v>-8.7131700132583187E-2</v>
      </c>
      <c r="I31" s="5"/>
      <c r="J31" s="5"/>
      <c r="K31" s="5"/>
      <c r="L31" s="5"/>
    </row>
    <row r="32" spans="1:12" ht="12.75" customHeight="1" thickBot="1" x14ac:dyDescent="0.3">
      <c r="A32" s="88"/>
      <c r="B32" s="89">
        <v>23794229.369999997</v>
      </c>
      <c r="C32" s="89">
        <v>22354383.609999999</v>
      </c>
      <c r="D32" s="90">
        <v>1439845.7599999993</v>
      </c>
      <c r="E32" s="85">
        <v>6.440999604909256E-2</v>
      </c>
      <c r="F32" s="91">
        <v>23444222.269999996</v>
      </c>
      <c r="G32" s="90">
        <v>350007.10000000056</v>
      </c>
      <c r="H32" s="85">
        <v>1.492935427625088E-2</v>
      </c>
      <c r="I32" s="5"/>
      <c r="J32" s="5"/>
      <c r="K32" s="5"/>
      <c r="L32" s="5"/>
    </row>
    <row r="33" spans="1:12" ht="12.75" customHeight="1" x14ac:dyDescent="0.25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5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5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5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65" customHeight="1" x14ac:dyDescent="0.25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399999999999999" customHeight="1" x14ac:dyDescent="0.3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399999999999999" customHeight="1" x14ac:dyDescent="0.3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399999999999999" customHeight="1" x14ac:dyDescent="0.3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4" x14ac:dyDescent="0.3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5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" thickBot="1" x14ac:dyDescent="0.3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x14ac:dyDescent="0.25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" thickBot="1" x14ac:dyDescent="0.3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x14ac:dyDescent="0.25">
      <c r="A46" s="23" t="s">
        <v>18</v>
      </c>
      <c r="B46" s="24">
        <v>37300</v>
      </c>
      <c r="C46" s="98">
        <v>371909</v>
      </c>
      <c r="D46" s="99">
        <v>62714081.530000001</v>
      </c>
      <c r="E46" s="99">
        <v>11288534.6754</v>
      </c>
      <c r="F46" s="99">
        <v>51425546.854599997</v>
      </c>
      <c r="G46" s="99">
        <v>9513726.1999999993</v>
      </c>
      <c r="H46" s="4"/>
      <c r="I46" s="5"/>
      <c r="J46" s="5"/>
      <c r="K46" s="5"/>
      <c r="L46" s="5"/>
    </row>
    <row r="47" spans="1:12" x14ac:dyDescent="0.25">
      <c r="A47" s="31" t="s">
        <v>19</v>
      </c>
      <c r="B47" s="32">
        <v>37762</v>
      </c>
      <c r="C47" s="100">
        <v>299078</v>
      </c>
      <c r="D47" s="101">
        <v>15458615.369999999</v>
      </c>
      <c r="E47" s="101">
        <v>2782550.7665999997</v>
      </c>
      <c r="F47" s="101">
        <v>12676064.603399999</v>
      </c>
      <c r="G47" s="101">
        <v>2345071.96</v>
      </c>
      <c r="H47" s="4"/>
      <c r="I47" s="5"/>
      <c r="J47" s="5"/>
      <c r="K47" s="5"/>
      <c r="L47" s="5"/>
    </row>
    <row r="48" spans="1:12" x14ac:dyDescent="0.25">
      <c r="A48" s="31" t="s">
        <v>20</v>
      </c>
      <c r="B48" s="32">
        <v>37974</v>
      </c>
      <c r="C48" s="100">
        <v>245765</v>
      </c>
      <c r="D48" s="101">
        <v>30220553.850000001</v>
      </c>
      <c r="E48" s="101">
        <v>5439699.693</v>
      </c>
      <c r="F48" s="101">
        <v>24780854.157000002</v>
      </c>
      <c r="G48" s="101">
        <v>4584457.96</v>
      </c>
      <c r="H48" s="4"/>
      <c r="I48" s="5"/>
      <c r="J48" s="5"/>
      <c r="K48" s="5"/>
      <c r="L48" s="5"/>
    </row>
    <row r="49" spans="1:12" ht="13" thickBot="1" x14ac:dyDescent="0.3">
      <c r="A49" s="82" t="s">
        <v>21</v>
      </c>
      <c r="B49" s="39">
        <v>39344</v>
      </c>
      <c r="C49" s="102">
        <v>185573</v>
      </c>
      <c r="D49" s="103">
        <v>15430262.09</v>
      </c>
      <c r="E49" s="103">
        <v>2777447.1761999996</v>
      </c>
      <c r="F49" s="103">
        <v>12652814.913800001</v>
      </c>
      <c r="G49" s="103">
        <v>2340770.75</v>
      </c>
      <c r="H49" s="4"/>
      <c r="I49" s="5"/>
      <c r="J49" s="5"/>
      <c r="K49" s="5"/>
      <c r="L49" s="5"/>
    </row>
    <row r="50" spans="1:12" ht="13" thickBot="1" x14ac:dyDescent="0.3">
      <c r="A50" s="38" t="s">
        <v>22</v>
      </c>
      <c r="B50" s="39"/>
      <c r="C50" s="102">
        <v>1102325</v>
      </c>
      <c r="D50" s="103">
        <v>123823512.84</v>
      </c>
      <c r="E50" s="103">
        <v>22288232.311199997</v>
      </c>
      <c r="F50" s="103">
        <v>101535280.5288</v>
      </c>
      <c r="G50" s="103">
        <v>18784026.870000001</v>
      </c>
      <c r="H50" s="4"/>
      <c r="I50" s="5"/>
      <c r="J50" s="5"/>
      <c r="K50" s="5"/>
      <c r="L50" s="5"/>
    </row>
    <row r="51" spans="1:12" x14ac:dyDescent="0.25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x14ac:dyDescent="0.25">
      <c r="A52" s="105" t="s">
        <v>41</v>
      </c>
      <c r="B52" s="106"/>
      <c r="C52" s="107">
        <v>1032863</v>
      </c>
      <c r="D52" s="107">
        <v>129377330</v>
      </c>
      <c r="E52" s="107">
        <v>23287919</v>
      </c>
      <c r="F52" s="107">
        <v>106089411</v>
      </c>
      <c r="G52" s="108">
        <v>19626541</v>
      </c>
      <c r="H52" s="5"/>
      <c r="I52" s="5"/>
      <c r="J52" s="5"/>
      <c r="K52" s="5"/>
      <c r="L52" s="5"/>
    </row>
    <row r="53" spans="1:12" x14ac:dyDescent="0.25">
      <c r="A53" s="109" t="s">
        <v>42</v>
      </c>
      <c r="B53" s="5"/>
      <c r="C53" s="110">
        <f>C50-C52</f>
        <v>69462</v>
      </c>
      <c r="D53" s="110">
        <f>D50-D52</f>
        <v>-5553817.1599999964</v>
      </c>
      <c r="E53" s="110">
        <f t="shared" ref="E53:G53" si="0">E50-E52</f>
        <v>-999686.68880000338</v>
      </c>
      <c r="F53" s="110">
        <f t="shared" si="0"/>
        <v>-4554130.4712000042</v>
      </c>
      <c r="G53" s="111">
        <f t="shared" si="0"/>
        <v>-842514.12999999896</v>
      </c>
      <c r="H53" s="5"/>
      <c r="I53" s="5"/>
      <c r="J53" s="5"/>
      <c r="K53" s="5"/>
      <c r="L53" s="5"/>
    </row>
    <row r="54" spans="1:12" x14ac:dyDescent="0.25">
      <c r="A54" s="112"/>
      <c r="B54" s="113"/>
      <c r="C54" s="114">
        <f>C53/C52</f>
        <v>6.725190078451837E-2</v>
      </c>
      <c r="D54" s="114">
        <f t="shared" ref="D54:G54" si="1">D53/D52</f>
        <v>-4.2927282237158519E-2</v>
      </c>
      <c r="E54" s="114">
        <f t="shared" si="1"/>
        <v>-4.2927265798202212E-2</v>
      </c>
      <c r="F54" s="114">
        <f t="shared" si="1"/>
        <v>-4.2927285845709935E-2</v>
      </c>
      <c r="G54" s="115">
        <f t="shared" si="1"/>
        <v>-4.2927285556838515E-2</v>
      </c>
      <c r="H54" s="5"/>
      <c r="I54" s="5"/>
      <c r="J54" s="5"/>
      <c r="K54" s="5"/>
      <c r="L54" s="5"/>
    </row>
    <row r="55" spans="1:12" x14ac:dyDescent="0.25">
      <c r="A55" s="5"/>
      <c r="B55" s="5"/>
      <c r="C55" s="104"/>
      <c r="D55" s="104"/>
      <c r="E55" s="104"/>
      <c r="F55" s="104"/>
      <c r="G55" s="104"/>
      <c r="H55" s="5"/>
      <c r="I55" s="5"/>
      <c r="J55" s="5"/>
      <c r="K55" s="5"/>
      <c r="L55" s="5"/>
    </row>
    <row r="56" spans="1:12" x14ac:dyDescent="0.25">
      <c r="A56" s="105" t="s">
        <v>43</v>
      </c>
      <c r="B56" s="116"/>
      <c r="C56" s="107">
        <v>1027010</v>
      </c>
      <c r="D56" s="107">
        <v>132781228</v>
      </c>
      <c r="E56" s="107">
        <v>23900623</v>
      </c>
      <c r="F56" s="107">
        <v>108880607</v>
      </c>
      <c r="G56" s="108">
        <v>20142912</v>
      </c>
      <c r="H56" s="5"/>
      <c r="I56" s="5"/>
      <c r="J56" s="5"/>
      <c r="K56" s="5"/>
      <c r="L56" s="5"/>
    </row>
    <row r="57" spans="1:12" x14ac:dyDescent="0.25">
      <c r="A57" s="109" t="s">
        <v>44</v>
      </c>
      <c r="B57" s="117"/>
      <c r="C57" s="110">
        <f>C50-C56</f>
        <v>75315</v>
      </c>
      <c r="D57" s="110">
        <f t="shared" ref="D57:G57" si="2">D50-D56</f>
        <v>-8957715.1599999964</v>
      </c>
      <c r="E57" s="110">
        <f t="shared" si="2"/>
        <v>-1612390.6888000034</v>
      </c>
      <c r="F57" s="110">
        <f t="shared" si="2"/>
        <v>-7345326.4712000042</v>
      </c>
      <c r="G57" s="111">
        <f t="shared" si="2"/>
        <v>-1358885.129999999</v>
      </c>
      <c r="H57" s="5"/>
      <c r="I57" s="5"/>
      <c r="J57" s="5"/>
      <c r="K57" s="5"/>
      <c r="L57" s="5"/>
    </row>
    <row r="58" spans="1:12" x14ac:dyDescent="0.25">
      <c r="A58" s="118"/>
      <c r="B58" s="119"/>
      <c r="C58" s="114">
        <f>C57/C56</f>
        <v>7.3334242120329893E-2</v>
      </c>
      <c r="D58" s="114">
        <f t="shared" ref="D58:G58" si="3">D57/D56</f>
        <v>-6.7462210546810106E-2</v>
      </c>
      <c r="E58" s="114">
        <f t="shared" si="3"/>
        <v>-6.7462287020719228E-2</v>
      </c>
      <c r="F58" s="114">
        <f t="shared" si="3"/>
        <v>-6.7462210889401117E-2</v>
      </c>
      <c r="G58" s="115">
        <f t="shared" si="3"/>
        <v>-6.7462198613586696E-2</v>
      </c>
      <c r="H58" s="5"/>
      <c r="I58" s="5"/>
      <c r="J58" s="5"/>
      <c r="K58" s="5"/>
      <c r="L58" s="5"/>
    </row>
    <row r="59" spans="1:12" x14ac:dyDescent="0.25">
      <c r="B59" s="120"/>
      <c r="C59" s="120"/>
      <c r="D59" s="120"/>
      <c r="E59" s="121"/>
      <c r="F59" s="121"/>
      <c r="G59" s="121"/>
      <c r="H59" s="5"/>
      <c r="I59" s="5"/>
      <c r="J59" s="5"/>
      <c r="K59" s="5"/>
      <c r="L59" s="5"/>
    </row>
    <row r="60" spans="1:12" x14ac:dyDescent="0.25">
      <c r="A60" s="105" t="s">
        <v>45</v>
      </c>
      <c r="B60" s="122"/>
      <c r="C60" s="107">
        <v>953782</v>
      </c>
      <c r="D60" s="107">
        <v>114345512</v>
      </c>
      <c r="E60" s="107">
        <v>20582192</v>
      </c>
      <c r="F60" s="107">
        <v>93763320</v>
      </c>
      <c r="G60" s="108">
        <v>17346214</v>
      </c>
      <c r="H60" s="5"/>
      <c r="I60" s="5"/>
      <c r="J60" s="5"/>
      <c r="K60" s="5"/>
      <c r="L60" s="5"/>
    </row>
    <row r="61" spans="1:12" x14ac:dyDescent="0.25">
      <c r="A61" s="109" t="s">
        <v>46</v>
      </c>
      <c r="B61" s="121"/>
      <c r="C61" s="110">
        <f>C50-C60</f>
        <v>148543</v>
      </c>
      <c r="D61" s="110">
        <f t="shared" ref="D61:G61" si="4">D50-D60</f>
        <v>9478000.8400000036</v>
      </c>
      <c r="E61" s="110">
        <f t="shared" si="4"/>
        <v>1706040.3111999966</v>
      </c>
      <c r="F61" s="110">
        <f t="shared" si="4"/>
        <v>7771960.5287999958</v>
      </c>
      <c r="G61" s="111">
        <f t="shared" si="4"/>
        <v>1437812.870000001</v>
      </c>
    </row>
    <row r="62" spans="1:12" x14ac:dyDescent="0.25">
      <c r="A62" s="118"/>
      <c r="B62" s="123"/>
      <c r="C62" s="114">
        <f>C61/C60</f>
        <v>0.15574103935700193</v>
      </c>
      <c r="D62" s="124">
        <f t="shared" ref="D62:G62" si="5">D61/D60</f>
        <v>8.2889137266707977E-2</v>
      </c>
      <c r="E62" s="124">
        <f t="shared" si="5"/>
        <v>8.2889145684774318E-2</v>
      </c>
      <c r="F62" s="124">
        <f t="shared" si="5"/>
        <v>8.2889135418839646E-2</v>
      </c>
      <c r="G62" s="125">
        <f t="shared" si="5"/>
        <v>8.2889146300166777E-2</v>
      </c>
    </row>
  </sheetData>
  <mergeCells count="3">
    <mergeCell ref="F24:H24"/>
    <mergeCell ref="C25:E25"/>
    <mergeCell ref="F25:H25"/>
  </mergeCells>
  <conditionalFormatting sqref="A1:XFD51 A63:XFD1048576 H52:XFD62">
    <cfRule type="cellIs" dxfId="4" priority="5" stopIfTrue="1" operator="lessThan">
      <formula>0</formula>
    </cfRule>
  </conditionalFormatting>
  <conditionalFormatting sqref="B52:G53 A54:G55">
    <cfRule type="cellIs" dxfId="3" priority="4" stopIfTrue="1" operator="lessThan">
      <formula>0</formula>
    </cfRule>
  </conditionalFormatting>
  <conditionalFormatting sqref="A59:G62">
    <cfRule type="cellIs" dxfId="2" priority="3" stopIfTrue="1" operator="lessThan">
      <formula>0</formula>
    </cfRule>
  </conditionalFormatting>
  <conditionalFormatting sqref="A56:G58">
    <cfRule type="cellIs" dxfId="1" priority="2" stopIfTrue="1" operator="lessThan">
      <formula>0</formula>
    </cfRule>
  </conditionalFormatting>
  <conditionalFormatting sqref="A52:A53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2023-12-15T14:57:19Z</dcterms:created>
  <dcterms:modified xsi:type="dcterms:W3CDTF">2023-12-15T14:58:18Z</dcterms:modified>
</cp:coreProperties>
</file>